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7"/>
  </bookViews>
  <sheets>
    <sheet name="1#" sheetId="2" r:id="rId1"/>
    <sheet name="2#" sheetId="3" r:id="rId2"/>
    <sheet name="3#" sheetId="4" r:id="rId3"/>
    <sheet name="4#" sheetId="6" r:id="rId4"/>
    <sheet name="5#" sheetId="7" r:id="rId5"/>
    <sheet name="6#" sheetId="11" r:id="rId6"/>
    <sheet name="7#" sheetId="9" r:id="rId7"/>
    <sheet name="8#" sheetId="10" r:id="rId8"/>
    <sheet name="亦城亦禧家园一房一价表" sheetId="1" r:id="rId9"/>
  </sheets>
  <externalReferences>
    <externalReference r:id="rId10"/>
  </externalReferences>
  <definedNames>
    <definedName name="_xlnm._FilterDatabase" localSheetId="0" hidden="1">'1#'!$A$3:$BL$74</definedName>
    <definedName name="_xlnm._FilterDatabase" localSheetId="1" hidden="1">'2#'!$A$3:$BC$74</definedName>
    <definedName name="_xlnm._FilterDatabase" localSheetId="2" hidden="1">'3#'!$A$3:$BC$74</definedName>
    <definedName name="_xlnm._FilterDatabase" localSheetId="3" hidden="1">'4#'!$A$3:$AT$74</definedName>
    <definedName name="_xlnm._FilterDatabase" localSheetId="4" hidden="1">'5#'!$9:$74</definedName>
    <definedName name="_xlnm._FilterDatabase" localSheetId="5" hidden="1">'6#'!$3:$74</definedName>
    <definedName name="_xlnm._FilterDatabase" localSheetId="6" hidden="1">'7#'!$A$3:$AK$74</definedName>
    <definedName name="_xlnm._FilterDatabase" localSheetId="7" hidden="1">'8#'!$A$3:$AK$74</definedName>
    <definedName name="_xlnm._FilterDatabase" localSheetId="8" hidden="1">亦城亦禧家园一房一价表!$A$1:$K$996</definedName>
  </definedNames>
  <calcPr calcId="144525"/>
</workbook>
</file>

<file path=xl/sharedStrings.xml><?xml version="1.0" encoding="utf-8"?>
<sst xmlns="http://schemas.openxmlformats.org/spreadsheetml/2006/main" count="8646" uniqueCount="1072">
  <si>
    <t>1号楼</t>
  </si>
  <si>
    <t>1单元</t>
  </si>
  <si>
    <t>2单元</t>
  </si>
  <si>
    <t>3单元</t>
  </si>
  <si>
    <t>房号</t>
  </si>
  <si>
    <t>建筑面积</t>
  </si>
  <si>
    <t>套内面积</t>
  </si>
  <si>
    <t>70.91</t>
  </si>
  <si>
    <t>72.17</t>
  </si>
  <si>
    <t>建面单价</t>
  </si>
  <si>
    <t>套内单价</t>
  </si>
  <si>
    <t>销售总价</t>
  </si>
  <si>
    <t>72.63</t>
  </si>
  <si>
    <t>2号楼</t>
  </si>
  <si>
    <t>1201</t>
  </si>
  <si>
    <t>1202</t>
  </si>
  <si>
    <t>1203</t>
  </si>
  <si>
    <t>1204</t>
  </si>
  <si>
    <t>1001</t>
  </si>
  <si>
    <t>901</t>
  </si>
  <si>
    <t>801</t>
  </si>
  <si>
    <t>601</t>
  </si>
  <si>
    <t>501</t>
  </si>
  <si>
    <t>401</t>
  </si>
  <si>
    <t>301</t>
  </si>
  <si>
    <t>304</t>
  </si>
  <si>
    <t>201</t>
  </si>
  <si>
    <t>202</t>
  </si>
  <si>
    <t>203</t>
  </si>
  <si>
    <t>204</t>
  </si>
  <si>
    <t>101</t>
  </si>
  <si>
    <t>103</t>
  </si>
  <si>
    <t>3号楼</t>
  </si>
  <si>
    <t>1104</t>
  </si>
  <si>
    <t>1004</t>
  </si>
  <si>
    <t>904</t>
  </si>
  <si>
    <t>804</t>
  </si>
  <si>
    <t>701</t>
  </si>
  <si>
    <t>704</t>
  </si>
  <si>
    <t>604</t>
  </si>
  <si>
    <t>504</t>
  </si>
  <si>
    <t>404</t>
  </si>
  <si>
    <t>102</t>
  </si>
  <si>
    <t>104</t>
  </si>
  <si>
    <t>4号楼</t>
  </si>
  <si>
    <t>5号楼</t>
  </si>
  <si>
    <t>6号楼</t>
  </si>
  <si>
    <t>7号楼</t>
  </si>
  <si>
    <t>8号楼</t>
  </si>
  <si>
    <t>楼号</t>
  </si>
  <si>
    <t>单元</t>
  </si>
  <si>
    <t>合并房号</t>
  </si>
  <si>
    <t>朝向</t>
  </si>
  <si>
    <t>实测建筑面积</t>
  </si>
  <si>
    <t>实测套内面积</t>
  </si>
  <si>
    <t>建筑单价</t>
  </si>
  <si>
    <t>是否出售</t>
  </si>
  <si>
    <t>1-1-101</t>
  </si>
  <si>
    <t>南北</t>
  </si>
  <si>
    <t>1-1-102</t>
  </si>
  <si>
    <t>南</t>
  </si>
  <si>
    <t>1-1-103</t>
  </si>
  <si>
    <t>1-1-104</t>
  </si>
  <si>
    <t>1-1-201</t>
  </si>
  <si>
    <t>1-1-202</t>
  </si>
  <si>
    <t>1-1-203</t>
  </si>
  <si>
    <t>1-1-204</t>
  </si>
  <si>
    <t>1-1-301</t>
  </si>
  <si>
    <t>1-1-302</t>
  </si>
  <si>
    <t>1-1-303</t>
  </si>
  <si>
    <t>1-1-304</t>
  </si>
  <si>
    <t>1-1-401</t>
  </si>
  <si>
    <t>1-1-402</t>
  </si>
  <si>
    <t>1-1-403</t>
  </si>
  <si>
    <t>1-1-404</t>
  </si>
  <si>
    <t>1-1-501</t>
  </si>
  <si>
    <t>1-1-502</t>
  </si>
  <si>
    <t>1-1-503</t>
  </si>
  <si>
    <t>1-1-504</t>
  </si>
  <si>
    <t>1-1-601</t>
  </si>
  <si>
    <t>1-1-602</t>
  </si>
  <si>
    <t>1-1-603</t>
  </si>
  <si>
    <t>1-1-604</t>
  </si>
  <si>
    <t>1-1-701</t>
  </si>
  <si>
    <t>1-1-702</t>
  </si>
  <si>
    <t>1-1-703</t>
  </si>
  <si>
    <t>1-1-704</t>
  </si>
  <si>
    <t>1-1-801</t>
  </si>
  <si>
    <t>1-1-802</t>
  </si>
  <si>
    <t>1-1-803</t>
  </si>
  <si>
    <t>1-1-804</t>
  </si>
  <si>
    <t>1-1-901</t>
  </si>
  <si>
    <t>1-1-902</t>
  </si>
  <si>
    <t>1-1-903</t>
  </si>
  <si>
    <t>1-1-904</t>
  </si>
  <si>
    <t>1-1-1001</t>
  </si>
  <si>
    <t>1-1-1002</t>
  </si>
  <si>
    <t>1-1-1003</t>
  </si>
  <si>
    <t>1-1-1004</t>
  </si>
  <si>
    <t>1-1-1101</t>
  </si>
  <si>
    <t>1-1-1102</t>
  </si>
  <si>
    <t>1-1-1103</t>
  </si>
  <si>
    <t>1-1-1104</t>
  </si>
  <si>
    <t>1-1-1201</t>
  </si>
  <si>
    <t>1-1-1202</t>
  </si>
  <si>
    <t>1-1-1203</t>
  </si>
  <si>
    <t>1-1-1204</t>
  </si>
  <si>
    <t>1-2-101</t>
  </si>
  <si>
    <t>1-2-102</t>
  </si>
  <si>
    <t>1-2-103</t>
  </si>
  <si>
    <t>1-2-104</t>
  </si>
  <si>
    <t>1-2-201</t>
  </si>
  <si>
    <t>1-2-202</t>
  </si>
  <si>
    <t>1-2-203</t>
  </si>
  <si>
    <t>1-2-204</t>
  </si>
  <si>
    <t>1-2-301</t>
  </si>
  <si>
    <t>1-2-302</t>
  </si>
  <si>
    <t>1-2-303</t>
  </si>
  <si>
    <t>1-2-304</t>
  </si>
  <si>
    <t>1-2-401</t>
  </si>
  <si>
    <t>1-2-402</t>
  </si>
  <si>
    <t>1-2-403</t>
  </si>
  <si>
    <t>1-2-404</t>
  </si>
  <si>
    <t>1-2-501</t>
  </si>
  <si>
    <t>1-2-502</t>
  </si>
  <si>
    <t>1-2-503</t>
  </si>
  <si>
    <t>1-2-504</t>
  </si>
  <si>
    <t>1-2-601</t>
  </si>
  <si>
    <t>1-2-602</t>
  </si>
  <si>
    <t>1-2-603</t>
  </si>
  <si>
    <t>1-2-604</t>
  </si>
  <si>
    <t>1-2-701</t>
  </si>
  <si>
    <t>1-2-702</t>
  </si>
  <si>
    <t>1-2-703</t>
  </si>
  <si>
    <t>1-2-704</t>
  </si>
  <si>
    <t>1-2-801</t>
  </si>
  <si>
    <t>1-2-802</t>
  </si>
  <si>
    <t>1-2-803</t>
  </si>
  <si>
    <t>1-2-804</t>
  </si>
  <si>
    <t>1-2-901</t>
  </si>
  <si>
    <t>1-2-902</t>
  </si>
  <si>
    <t>1-2-903</t>
  </si>
  <si>
    <t>1-2-904</t>
  </si>
  <si>
    <t>1-2-1001</t>
  </si>
  <si>
    <t>1-2-1002</t>
  </si>
  <si>
    <t>1-2-1003</t>
  </si>
  <si>
    <t>1-2-1004</t>
  </si>
  <si>
    <t>1-2-1101</t>
  </si>
  <si>
    <t>1-2-1102</t>
  </si>
  <si>
    <t>1-2-1103</t>
  </si>
  <si>
    <t>1-2-1104</t>
  </si>
  <si>
    <t>1-2-1201</t>
  </si>
  <si>
    <t>1-2-1202</t>
  </si>
  <si>
    <t>1-2-1203</t>
  </si>
  <si>
    <t>1-2-1204</t>
  </si>
  <si>
    <t>1-3-101</t>
  </si>
  <si>
    <t>1-3-102</t>
  </si>
  <si>
    <t>1-3-103</t>
  </si>
  <si>
    <t>1-3-104</t>
  </si>
  <si>
    <t>1-3-201</t>
  </si>
  <si>
    <t>1-3-202</t>
  </si>
  <si>
    <t>1-3-203</t>
  </si>
  <si>
    <t>1-3-204</t>
  </si>
  <si>
    <t>1-3-301</t>
  </si>
  <si>
    <t>1-3-302</t>
  </si>
  <si>
    <t>1-3-303</t>
  </si>
  <si>
    <t>1-3-304</t>
  </si>
  <si>
    <t>1-3-401</t>
  </si>
  <si>
    <t>1-3-402</t>
  </si>
  <si>
    <t>1-3-403</t>
  </si>
  <si>
    <t>1-3-404</t>
  </si>
  <si>
    <t>1-3-501</t>
  </si>
  <si>
    <t>1-3-502</t>
  </si>
  <si>
    <t>1-3-503</t>
  </si>
  <si>
    <t>1-3-504</t>
  </si>
  <si>
    <t>1-3-601</t>
  </si>
  <si>
    <t>1-3-602</t>
  </si>
  <si>
    <t>1-3-603</t>
  </si>
  <si>
    <t>1-3-604</t>
  </si>
  <si>
    <t>1-3-701</t>
  </si>
  <si>
    <t>1-3-702</t>
  </si>
  <si>
    <t>1-3-703</t>
  </si>
  <si>
    <t>1-3-704</t>
  </si>
  <si>
    <t>1-3-801</t>
  </si>
  <si>
    <t>1-3-802</t>
  </si>
  <si>
    <t>1-3-803</t>
  </si>
  <si>
    <t>1-3-804</t>
  </si>
  <si>
    <t>1-3-901</t>
  </si>
  <si>
    <t>1-3-902</t>
  </si>
  <si>
    <t>1-3-903</t>
  </si>
  <si>
    <t>1-3-904</t>
  </si>
  <si>
    <t>1-3-1001</t>
  </si>
  <si>
    <t>1-3-1002</t>
  </si>
  <si>
    <t>1-3-1003</t>
  </si>
  <si>
    <t>1-3-1004</t>
  </si>
  <si>
    <t>1-3-1101</t>
  </si>
  <si>
    <t>1-3-1102</t>
  </si>
  <si>
    <t>1-3-1103</t>
  </si>
  <si>
    <t>1-3-1104</t>
  </si>
  <si>
    <t>1-3-1201</t>
  </si>
  <si>
    <t>1-3-1202</t>
  </si>
  <si>
    <t>1-3-1203</t>
  </si>
  <si>
    <t>1-3-1204</t>
  </si>
  <si>
    <t>2-1-101</t>
  </si>
  <si>
    <t>2-1-102</t>
  </si>
  <si>
    <t>2-1-103</t>
  </si>
  <si>
    <t>2-1-104</t>
  </si>
  <si>
    <t>2-1-201</t>
  </si>
  <si>
    <t>2-1-202</t>
  </si>
  <si>
    <t>2-1-203</t>
  </si>
  <si>
    <t>2-1-204</t>
  </si>
  <si>
    <t>2-1-301</t>
  </si>
  <si>
    <t>2-1-302</t>
  </si>
  <si>
    <t>2-1-303</t>
  </si>
  <si>
    <t>2-1-304</t>
  </si>
  <si>
    <t>2-1-401</t>
  </si>
  <si>
    <t>2-1-402</t>
  </si>
  <si>
    <t>2-1-403</t>
  </si>
  <si>
    <t>2-1-404</t>
  </si>
  <si>
    <t>2-1-501</t>
  </si>
  <si>
    <t>2-1-502</t>
  </si>
  <si>
    <t>2-1-503</t>
  </si>
  <si>
    <t>2-1-504</t>
  </si>
  <si>
    <t>2-1-601</t>
  </si>
  <si>
    <t>2-1-602</t>
  </si>
  <si>
    <t>2-1-603</t>
  </si>
  <si>
    <t>2-1-604</t>
  </si>
  <si>
    <t>2-1-701</t>
  </si>
  <si>
    <t>2-1-702</t>
  </si>
  <si>
    <t>2-1-703</t>
  </si>
  <si>
    <t>2-1-704</t>
  </si>
  <si>
    <t>2-1-801</t>
  </si>
  <si>
    <t>2-1-802</t>
  </si>
  <si>
    <t>2-1-803</t>
  </si>
  <si>
    <t>2-1-804</t>
  </si>
  <si>
    <t>2-1-901</t>
  </si>
  <si>
    <t>2-1-902</t>
  </si>
  <si>
    <t>2-1-903</t>
  </si>
  <si>
    <t>2-1-904</t>
  </si>
  <si>
    <t>2-1-1001</t>
  </si>
  <si>
    <t>2-1-1002</t>
  </si>
  <si>
    <t>2-1-1003</t>
  </si>
  <si>
    <t>2-1-1004</t>
  </si>
  <si>
    <t>2-1-1101</t>
  </si>
  <si>
    <t>2-1-1102</t>
  </si>
  <si>
    <t>2-1-1103</t>
  </si>
  <si>
    <t>2-1-1104</t>
  </si>
  <si>
    <t>2-1-1201</t>
  </si>
  <si>
    <t>2-1-1202</t>
  </si>
  <si>
    <t>2-1-1203</t>
  </si>
  <si>
    <t>2-1-1204</t>
  </si>
  <si>
    <t>2-2-101</t>
  </si>
  <si>
    <t>2-2-103</t>
  </si>
  <si>
    <t>2-2-201</t>
  </si>
  <si>
    <t>2-2-202</t>
  </si>
  <si>
    <t>2-2-203</t>
  </si>
  <si>
    <t>2-2-204</t>
  </si>
  <si>
    <t>2-2-301</t>
  </si>
  <si>
    <t>302</t>
  </si>
  <si>
    <t>2-2-302</t>
  </si>
  <si>
    <t>303</t>
  </si>
  <si>
    <t>2-2-303</t>
  </si>
  <si>
    <t>2-2-304</t>
  </si>
  <si>
    <t>2-2-401</t>
  </si>
  <si>
    <t>402</t>
  </si>
  <si>
    <t>2-2-402</t>
  </si>
  <si>
    <t>403</t>
  </si>
  <si>
    <t>2-2-403</t>
  </si>
  <si>
    <t>2-2-404</t>
  </si>
  <si>
    <t>2-2-501</t>
  </si>
  <si>
    <t>502</t>
  </si>
  <si>
    <t>2-2-502</t>
  </si>
  <si>
    <t>503</t>
  </si>
  <si>
    <t>2-2-503</t>
  </si>
  <si>
    <t>2-2-504</t>
  </si>
  <si>
    <t>2-2-601</t>
  </si>
  <si>
    <t>602</t>
  </si>
  <si>
    <t>2-2-602</t>
  </si>
  <si>
    <t>603</t>
  </si>
  <si>
    <t>2-2-603</t>
  </si>
  <si>
    <t>2-2-604</t>
  </si>
  <si>
    <t>2-2-701</t>
  </si>
  <si>
    <t>702</t>
  </si>
  <si>
    <t>2-2-702</t>
  </si>
  <si>
    <t>703</t>
  </si>
  <si>
    <t>2-2-703</t>
  </si>
  <si>
    <t>2-2-704</t>
  </si>
  <si>
    <t>2-2-801</t>
  </si>
  <si>
    <t>802</t>
  </si>
  <si>
    <t>2-2-802</t>
  </si>
  <si>
    <t>803</t>
  </si>
  <si>
    <t>2-2-803</t>
  </si>
  <si>
    <t>2-2-804</t>
  </si>
  <si>
    <t>2-2-901</t>
  </si>
  <si>
    <t>902</t>
  </si>
  <si>
    <t>2-2-902</t>
  </si>
  <si>
    <t>903</t>
  </si>
  <si>
    <t>2-2-903</t>
  </si>
  <si>
    <t>2-2-904</t>
  </si>
  <si>
    <t>2-2-1001</t>
  </si>
  <si>
    <t>1002</t>
  </si>
  <si>
    <t>2-2-1002</t>
  </si>
  <si>
    <t>1003</t>
  </si>
  <si>
    <t>2-2-1003</t>
  </si>
  <si>
    <t>2-2-1004</t>
  </si>
  <si>
    <t>1101</t>
  </si>
  <si>
    <t>2-2-1101</t>
  </si>
  <si>
    <t>1102</t>
  </si>
  <si>
    <t>2-2-1102</t>
  </si>
  <si>
    <t>1103</t>
  </si>
  <si>
    <t>2-2-1103</t>
  </si>
  <si>
    <t>2-2-1104</t>
  </si>
  <si>
    <t>2-2-1201</t>
  </si>
  <si>
    <t>2-2-1202</t>
  </si>
  <si>
    <t>2-2-1203</t>
  </si>
  <si>
    <t>2-2-1204</t>
  </si>
  <si>
    <t>3-1-101</t>
  </si>
  <si>
    <t>3-1-102</t>
  </si>
  <si>
    <t>3-1-103</t>
  </si>
  <si>
    <t>3-1-104</t>
  </si>
  <si>
    <t>3-1-201</t>
  </si>
  <si>
    <t>3-1-202</t>
  </si>
  <si>
    <t>3-1-203</t>
  </si>
  <si>
    <t>3-1-204</t>
  </si>
  <si>
    <t>3-1-301</t>
  </si>
  <si>
    <t>3-1-302</t>
  </si>
  <si>
    <t>3-1-303</t>
  </si>
  <si>
    <t>3-1-304</t>
  </si>
  <si>
    <t>3-1-401</t>
  </si>
  <si>
    <t>3-1-402</t>
  </si>
  <si>
    <t>3-1-403</t>
  </si>
  <si>
    <t>3-1-404</t>
  </si>
  <si>
    <t>3-1-501</t>
  </si>
  <si>
    <t>3-1-502</t>
  </si>
  <si>
    <t>3-1-503</t>
  </si>
  <si>
    <t>3-1-504</t>
  </si>
  <si>
    <t>3-1-601</t>
  </si>
  <si>
    <t>3-1-602</t>
  </si>
  <si>
    <t>3-1-603</t>
  </si>
  <si>
    <t>3-1-604</t>
  </si>
  <si>
    <t>3-1-701</t>
  </si>
  <si>
    <t>3-1-702</t>
  </si>
  <si>
    <t>3-1-703</t>
  </si>
  <si>
    <t>3-1-704</t>
  </si>
  <si>
    <t>3-1-801</t>
  </si>
  <si>
    <t>3-1-802</t>
  </si>
  <si>
    <t>3-1-803</t>
  </si>
  <si>
    <t>3-1-804</t>
  </si>
  <si>
    <t>3-1-901</t>
  </si>
  <si>
    <t>3-1-902</t>
  </si>
  <si>
    <t>3-1-903</t>
  </si>
  <si>
    <t>3-1-904</t>
  </si>
  <si>
    <t>3-1-1001</t>
  </si>
  <si>
    <t>3-1-1002</t>
  </si>
  <si>
    <t>3-1-1003</t>
  </si>
  <si>
    <t>3-1-1004</t>
  </si>
  <si>
    <t>3-1-1101</t>
  </si>
  <si>
    <t>3-1-1102</t>
  </si>
  <si>
    <t>3-1-1103</t>
  </si>
  <si>
    <t>3-1-1104</t>
  </si>
  <si>
    <t>3-1-1201</t>
  </si>
  <si>
    <t>3-1-1202</t>
  </si>
  <si>
    <t>3-1-1203</t>
  </si>
  <si>
    <t>3-1-1204</t>
  </si>
  <si>
    <t>3-2-101</t>
  </si>
  <si>
    <t>3-2-102</t>
  </si>
  <si>
    <t>3-2-103</t>
  </si>
  <si>
    <t>3-2-104</t>
  </si>
  <si>
    <t>3-2-201</t>
  </si>
  <si>
    <t>3-2-202</t>
  </si>
  <si>
    <t>3-2-203</t>
  </si>
  <si>
    <t>3-2-204</t>
  </si>
  <si>
    <t>3-2-301</t>
  </si>
  <si>
    <t>3-2-302</t>
  </si>
  <si>
    <t>3-2-303</t>
  </si>
  <si>
    <t>3-2-304</t>
  </si>
  <si>
    <t>3-2-401</t>
  </si>
  <si>
    <t>3-2-402</t>
  </si>
  <si>
    <t>3-2-403</t>
  </si>
  <si>
    <t>3-2-404</t>
  </si>
  <si>
    <t>3-2-501</t>
  </si>
  <si>
    <t>3-2-502</t>
  </si>
  <si>
    <t>3-2-503</t>
  </si>
  <si>
    <t>3-2-504</t>
  </si>
  <si>
    <t>3-2-601</t>
  </si>
  <si>
    <t>3-2-602</t>
  </si>
  <si>
    <t>3-2-603</t>
  </si>
  <si>
    <t>3-2-604</t>
  </si>
  <si>
    <t>3-2-701</t>
  </si>
  <si>
    <t>3-2-702</t>
  </si>
  <si>
    <t>3-2-703</t>
  </si>
  <si>
    <t>3-2-704</t>
  </si>
  <si>
    <t>3-2-801</t>
  </si>
  <si>
    <t>3-2-802</t>
  </si>
  <si>
    <t>3-2-803</t>
  </si>
  <si>
    <t>3-2-804</t>
  </si>
  <si>
    <t>3-2-901</t>
  </si>
  <si>
    <t>3-2-902</t>
  </si>
  <si>
    <t>3-2-903</t>
  </si>
  <si>
    <t>3-2-904</t>
  </si>
  <si>
    <t>3-2-1001</t>
  </si>
  <si>
    <t>3-2-1002</t>
  </si>
  <si>
    <t>3-2-1003</t>
  </si>
  <si>
    <t>3-2-1004</t>
  </si>
  <si>
    <t>3-2-1101</t>
  </si>
  <si>
    <t>3-2-1102</t>
  </si>
  <si>
    <t>3-2-1103</t>
  </si>
  <si>
    <t>3-2-1104</t>
  </si>
  <si>
    <t>3-2-1201</t>
  </si>
  <si>
    <t>3-2-1202</t>
  </si>
  <si>
    <t>3-2-1203</t>
  </si>
  <si>
    <t>3-2-1204</t>
  </si>
  <si>
    <t>3-3-101</t>
  </si>
  <si>
    <t>3-3-102</t>
  </si>
  <si>
    <t>3-3-103</t>
  </si>
  <si>
    <t>3-3-104</t>
  </si>
  <si>
    <t>3-3-201</t>
  </si>
  <si>
    <t>3-3-202</t>
  </si>
  <si>
    <t>3-3-203</t>
  </si>
  <si>
    <t>3-3-204</t>
  </si>
  <si>
    <t>3-3-301</t>
  </si>
  <si>
    <t>3-3-302</t>
  </si>
  <si>
    <t>3-3-303</t>
  </si>
  <si>
    <t>3-3-304</t>
  </si>
  <si>
    <t>3-3-401</t>
  </si>
  <si>
    <t>3-3-402</t>
  </si>
  <si>
    <t>3-3-403</t>
  </si>
  <si>
    <t>3-3-404</t>
  </si>
  <si>
    <t>3-3-501</t>
  </si>
  <si>
    <t>3-3-502</t>
  </si>
  <si>
    <t>3-3-503</t>
  </si>
  <si>
    <t>3-3-504</t>
  </si>
  <si>
    <t>3-3-601</t>
  </si>
  <si>
    <t>3-3-602</t>
  </si>
  <si>
    <t>3-3-603</t>
  </si>
  <si>
    <t>3-3-604</t>
  </si>
  <si>
    <t>3-3-701</t>
  </si>
  <si>
    <t>3-3-702</t>
  </si>
  <si>
    <t>3-3-703</t>
  </si>
  <si>
    <t>3-3-704</t>
  </si>
  <si>
    <t>3-3-801</t>
  </si>
  <si>
    <t>3-3-802</t>
  </si>
  <si>
    <t>3-3-803</t>
  </si>
  <si>
    <t>3-3-804</t>
  </si>
  <si>
    <t>3-3-901</t>
  </si>
  <si>
    <t>3-3-902</t>
  </si>
  <si>
    <t>3-3-903</t>
  </si>
  <si>
    <t>3-3-904</t>
  </si>
  <si>
    <t>3-3-1001</t>
  </si>
  <si>
    <t>3-3-1002</t>
  </si>
  <si>
    <t>3-3-1003</t>
  </si>
  <si>
    <t>3-3-1004</t>
  </si>
  <si>
    <t>3-3-1101</t>
  </si>
  <si>
    <t>3-3-1102</t>
  </si>
  <si>
    <t>3-3-1103</t>
  </si>
  <si>
    <t>3-3-1104</t>
  </si>
  <si>
    <t>3-3-1201</t>
  </si>
  <si>
    <t>3-3-1202</t>
  </si>
  <si>
    <t>3-3-1203</t>
  </si>
  <si>
    <t>3-3-1204</t>
  </si>
  <si>
    <t>4-1-101</t>
  </si>
  <si>
    <t>4-1-102</t>
  </si>
  <si>
    <t>4-1-103</t>
  </si>
  <si>
    <t>4-1-104</t>
  </si>
  <si>
    <t>4-1-201</t>
  </si>
  <si>
    <t>4-1-202</t>
  </si>
  <si>
    <t>4-1-203</t>
  </si>
  <si>
    <t>4-1-204</t>
  </si>
  <si>
    <t>4-1-301</t>
  </si>
  <si>
    <t>4-1-302</t>
  </si>
  <si>
    <t>4-1-303</t>
  </si>
  <si>
    <t>4-1-304</t>
  </si>
  <si>
    <t>4-1-401</t>
  </si>
  <si>
    <t>4-1-402</t>
  </si>
  <si>
    <t>4-1-403</t>
  </si>
  <si>
    <t>4-1-404</t>
  </si>
  <si>
    <t>4-1-501</t>
  </si>
  <si>
    <t>4-1-502</t>
  </si>
  <si>
    <t>4-1-503</t>
  </si>
  <si>
    <t>4-1-504</t>
  </si>
  <si>
    <t>4-1-601</t>
  </si>
  <si>
    <t>4-1-602</t>
  </si>
  <si>
    <t>4-1-603</t>
  </si>
  <si>
    <t>4-1-604</t>
  </si>
  <si>
    <t>4-1-701</t>
  </si>
  <si>
    <t>4-1-702</t>
  </si>
  <si>
    <t>4-1-703</t>
  </si>
  <si>
    <t>4-1-704</t>
  </si>
  <si>
    <t>4-1-801</t>
  </si>
  <si>
    <t>4-1-802</t>
  </si>
  <si>
    <t>4-1-803</t>
  </si>
  <si>
    <t>4-1-804</t>
  </si>
  <si>
    <t>4-1-901</t>
  </si>
  <si>
    <t>4-1-902</t>
  </si>
  <si>
    <t>4-1-903</t>
  </si>
  <si>
    <t>4-1-904</t>
  </si>
  <si>
    <t>4-1-1001</t>
  </si>
  <si>
    <t>4-1-1002</t>
  </si>
  <si>
    <t>4-1-1003</t>
  </si>
  <si>
    <t>4-1-1004</t>
  </si>
  <si>
    <t>4-1-1101</t>
  </si>
  <si>
    <t>4-1-1102</t>
  </si>
  <si>
    <t>4-1-1103</t>
  </si>
  <si>
    <t>4-1-1104</t>
  </si>
  <si>
    <t>4-1-1201</t>
  </si>
  <si>
    <t>4-1-1202</t>
  </si>
  <si>
    <t>4-1-1203</t>
  </si>
  <si>
    <t>4-1-1204</t>
  </si>
  <si>
    <t>4-2-101</t>
  </si>
  <si>
    <t>4-2-102</t>
  </si>
  <si>
    <t>4-2-103</t>
  </si>
  <si>
    <t>4-2-104</t>
  </si>
  <si>
    <t>4-2-201</t>
  </si>
  <si>
    <t>4-2-202</t>
  </si>
  <si>
    <t>4-2-203</t>
  </si>
  <si>
    <t>4-2-204</t>
  </si>
  <si>
    <t>4-2-301</t>
  </si>
  <si>
    <t>4-2-302</t>
  </si>
  <si>
    <t>4-2-303</t>
  </si>
  <si>
    <t>4-2-304</t>
  </si>
  <si>
    <t>4-2-401</t>
  </si>
  <si>
    <t>4-2-402</t>
  </si>
  <si>
    <t>4-2-403</t>
  </si>
  <si>
    <t>4-2-404</t>
  </si>
  <si>
    <t>4-2-501</t>
  </si>
  <si>
    <t>4-2-502</t>
  </si>
  <si>
    <t>4-2-503</t>
  </si>
  <si>
    <t>4-2-504</t>
  </si>
  <si>
    <t>4-2-601</t>
  </si>
  <si>
    <t>4-2-602</t>
  </si>
  <si>
    <t>4-2-603</t>
  </si>
  <si>
    <t>4-2-604</t>
  </si>
  <si>
    <t>4-2-701</t>
  </si>
  <si>
    <t>4-2-702</t>
  </si>
  <si>
    <t>4-2-703</t>
  </si>
  <si>
    <t>4-2-704</t>
  </si>
  <si>
    <t>4-2-801</t>
  </si>
  <si>
    <t>4-2-802</t>
  </si>
  <si>
    <t>4-2-803</t>
  </si>
  <si>
    <t>4-2-804</t>
  </si>
  <si>
    <t>4-2-901</t>
  </si>
  <si>
    <t>4-2-902</t>
  </si>
  <si>
    <t>4-2-903</t>
  </si>
  <si>
    <t>4-2-904</t>
  </si>
  <si>
    <t>4-2-1001</t>
  </si>
  <si>
    <t>4-2-1002</t>
  </si>
  <si>
    <t>4-2-1003</t>
  </si>
  <si>
    <t>4-2-1004</t>
  </si>
  <si>
    <t>4-2-1101</t>
  </si>
  <si>
    <t>4-2-1102</t>
  </si>
  <si>
    <t>4-2-1103</t>
  </si>
  <si>
    <t>4-2-1104</t>
  </si>
  <si>
    <t>4-2-1201</t>
  </si>
  <si>
    <t>4-2-1202</t>
  </si>
  <si>
    <t>4-2-1203</t>
  </si>
  <si>
    <t>4-2-1204</t>
  </si>
  <si>
    <t>5-1-101</t>
  </si>
  <si>
    <t>5-1-102</t>
  </si>
  <si>
    <t>5-1-103</t>
  </si>
  <si>
    <t>5-1-104</t>
  </si>
  <si>
    <t>5-1-201</t>
  </si>
  <si>
    <t>5-1-202</t>
  </si>
  <si>
    <t>5-1-203</t>
  </si>
  <si>
    <t>5-1-204</t>
  </si>
  <si>
    <t>5-1-301</t>
  </si>
  <si>
    <t>5-1-302</t>
  </si>
  <si>
    <t>5-1-303</t>
  </si>
  <si>
    <t>5-1-304</t>
  </si>
  <si>
    <t>5-1-401</t>
  </si>
  <si>
    <t>5-1-402</t>
  </si>
  <si>
    <t>5-1-403</t>
  </si>
  <si>
    <t>5-1-404</t>
  </si>
  <si>
    <t>5-1-501</t>
  </si>
  <si>
    <t>5-1-502</t>
  </si>
  <si>
    <t>5-1-503</t>
  </si>
  <si>
    <t>5-1-504</t>
  </si>
  <si>
    <t>5-1-601</t>
  </si>
  <si>
    <t>5-1-602</t>
  </si>
  <si>
    <t>5-1-603</t>
  </si>
  <si>
    <t>5-1-604</t>
  </si>
  <si>
    <t>5-1-701</t>
  </si>
  <si>
    <t>5-1-702</t>
  </si>
  <si>
    <t>5-1-703</t>
  </si>
  <si>
    <t>5-1-704</t>
  </si>
  <si>
    <t>5-1-801</t>
  </si>
  <si>
    <t>5-1-802</t>
  </si>
  <si>
    <t>5-1-803</t>
  </si>
  <si>
    <t>5-1-804</t>
  </si>
  <si>
    <t>5-1-901</t>
  </si>
  <si>
    <t>5-1-902</t>
  </si>
  <si>
    <t>5-1-903</t>
  </si>
  <si>
    <t>5-1-904</t>
  </si>
  <si>
    <t>5-1-1001</t>
  </si>
  <si>
    <t>5-1-1002</t>
  </si>
  <si>
    <t>5-1-1003</t>
  </si>
  <si>
    <t>5-1-1004</t>
  </si>
  <si>
    <t>5-1-1101</t>
  </si>
  <si>
    <t>5-1-1102</t>
  </si>
  <si>
    <t>5-1-1103</t>
  </si>
  <si>
    <t>5-1-1104</t>
  </si>
  <si>
    <t>5-2-101</t>
  </si>
  <si>
    <t>5-2-102</t>
  </si>
  <si>
    <t>5-2-103</t>
  </si>
  <si>
    <t>5-2-104</t>
  </si>
  <si>
    <t>5-2-201</t>
  </si>
  <si>
    <t>5-2-202</t>
  </si>
  <si>
    <t>5-2-203</t>
  </si>
  <si>
    <t>5-2-204</t>
  </si>
  <si>
    <t>5-2-301</t>
  </si>
  <si>
    <t>5-2-302</t>
  </si>
  <si>
    <t>5-2-303</t>
  </si>
  <si>
    <t>5-2-304</t>
  </si>
  <si>
    <t>5-2-401</t>
  </si>
  <si>
    <t>5-2-402</t>
  </si>
  <si>
    <t>5-2-403</t>
  </si>
  <si>
    <t>5-2-404</t>
  </si>
  <si>
    <t>5-2-501</t>
  </si>
  <si>
    <t>5-2-502</t>
  </si>
  <si>
    <t>5-2-503</t>
  </si>
  <si>
    <t>5-2-504</t>
  </si>
  <si>
    <t>5-2-601</t>
  </si>
  <si>
    <t>5-2-602</t>
  </si>
  <si>
    <t>5-2-603</t>
  </si>
  <si>
    <t>5-2-604</t>
  </si>
  <si>
    <t>5-2-701</t>
  </si>
  <si>
    <t>5-2-702</t>
  </si>
  <si>
    <t>5-2-703</t>
  </si>
  <si>
    <t>5-2-704</t>
  </si>
  <si>
    <t>5-2-801</t>
  </si>
  <si>
    <t>5-2-802</t>
  </si>
  <si>
    <t>5-2-803</t>
  </si>
  <si>
    <t>5-2-804</t>
  </si>
  <si>
    <t>5-2-901</t>
  </si>
  <si>
    <t>5-2-902</t>
  </si>
  <si>
    <t>5-2-903</t>
  </si>
  <si>
    <t>5-2-904</t>
  </si>
  <si>
    <t>5-2-1001</t>
  </si>
  <si>
    <t>5-2-1002</t>
  </si>
  <si>
    <t>5-2-1003</t>
  </si>
  <si>
    <t>5-2-1004</t>
  </si>
  <si>
    <t>5-2-1101</t>
  </si>
  <si>
    <t>5-2-1102</t>
  </si>
  <si>
    <t>5-2-1103</t>
  </si>
  <si>
    <t>5-2-1104</t>
  </si>
  <si>
    <t>5-3-101</t>
  </si>
  <si>
    <t>5-3-102</t>
  </si>
  <si>
    <t>5-3-103</t>
  </si>
  <si>
    <t>5-3-104</t>
  </si>
  <si>
    <t>5-3-201</t>
  </si>
  <si>
    <t>5-3-202</t>
  </si>
  <si>
    <t>5-3-203</t>
  </si>
  <si>
    <t>5-3-204</t>
  </si>
  <si>
    <t>5-3-301</t>
  </si>
  <si>
    <t>5-3-302</t>
  </si>
  <si>
    <t>5-3-303</t>
  </si>
  <si>
    <t>5-3-304</t>
  </si>
  <si>
    <t>5-3-401</t>
  </si>
  <si>
    <t>5-3-402</t>
  </si>
  <si>
    <t>5-3-403</t>
  </si>
  <si>
    <t>5-3-404</t>
  </si>
  <si>
    <t>5-3-501</t>
  </si>
  <si>
    <t>5-3-502</t>
  </si>
  <si>
    <t>5-3-503</t>
  </si>
  <si>
    <t>5-3-504</t>
  </si>
  <si>
    <t>5-3-601</t>
  </si>
  <si>
    <t>5-3-602</t>
  </si>
  <si>
    <t>5-3-603</t>
  </si>
  <si>
    <t>5-3-604</t>
  </si>
  <si>
    <t>5-3-701</t>
  </si>
  <si>
    <t>5-3-702</t>
  </si>
  <si>
    <t>5-3-703</t>
  </si>
  <si>
    <t>5-3-704</t>
  </si>
  <si>
    <t>5-3-801</t>
  </si>
  <si>
    <t>5-3-802</t>
  </si>
  <si>
    <t>5-3-803</t>
  </si>
  <si>
    <t>5-3-804</t>
  </si>
  <si>
    <t>5-3-901</t>
  </si>
  <si>
    <t>5-3-902</t>
  </si>
  <si>
    <t>5-3-903</t>
  </si>
  <si>
    <t>5-3-904</t>
  </si>
  <si>
    <t>5-3-1001</t>
  </si>
  <si>
    <t>5-3-1002</t>
  </si>
  <si>
    <t>5-3-1003</t>
  </si>
  <si>
    <t>5-3-1004</t>
  </si>
  <si>
    <t>5-3-1101</t>
  </si>
  <si>
    <t>5-3-1102</t>
  </si>
  <si>
    <t>5-3-1103</t>
  </si>
  <si>
    <t>5-3-1104</t>
  </si>
  <si>
    <t>6-1-101</t>
  </si>
  <si>
    <t>6-1-102</t>
  </si>
  <si>
    <t>6-1-103</t>
  </si>
  <si>
    <t>6-1-104</t>
  </si>
  <si>
    <t>6-1-201</t>
  </si>
  <si>
    <t>6-1-202</t>
  </si>
  <si>
    <t>6-1-203</t>
  </si>
  <si>
    <t>6-1-204</t>
  </si>
  <si>
    <t>6-1-301</t>
  </si>
  <si>
    <t>6-1-302</t>
  </si>
  <si>
    <t>6-1-303</t>
  </si>
  <si>
    <t>6-1-304</t>
  </si>
  <si>
    <t>6-1-401</t>
  </si>
  <si>
    <t>6-1-402</t>
  </si>
  <si>
    <t>6-1-403</t>
  </si>
  <si>
    <t>6-1-404</t>
  </si>
  <si>
    <t>6-1-501</t>
  </si>
  <si>
    <t>6-1-502</t>
  </si>
  <si>
    <t>6-1-503</t>
  </si>
  <si>
    <t>6-1-504</t>
  </si>
  <si>
    <t>6-1-601</t>
  </si>
  <si>
    <t>6-1-602</t>
  </si>
  <si>
    <t>6-1-603</t>
  </si>
  <si>
    <t>6-1-604</t>
  </si>
  <si>
    <t>6-1-701</t>
  </si>
  <si>
    <t>6-1-702</t>
  </si>
  <si>
    <t>6-1-703</t>
  </si>
  <si>
    <t>6-1-704</t>
  </si>
  <si>
    <t>6-1-801</t>
  </si>
  <si>
    <t>6-1-802</t>
  </si>
  <si>
    <t>6-1-803</t>
  </si>
  <si>
    <t>6-1-804</t>
  </si>
  <si>
    <t>6-1-901</t>
  </si>
  <si>
    <t>6-1-902</t>
  </si>
  <si>
    <t>6-1-903</t>
  </si>
  <si>
    <t>6-1-904</t>
  </si>
  <si>
    <t>6-1-1001</t>
  </si>
  <si>
    <t>6-1-1002</t>
  </si>
  <si>
    <t>6-1-1003</t>
  </si>
  <si>
    <t>6-1-1004</t>
  </si>
  <si>
    <t>6-1-1101</t>
  </si>
  <si>
    <t>6-1-1102</t>
  </si>
  <si>
    <t>6-1-1103</t>
  </si>
  <si>
    <t>6-1-1104</t>
  </si>
  <si>
    <t>6-1-1201</t>
  </si>
  <si>
    <t>6-1-1202</t>
  </si>
  <si>
    <t>6-1-1203</t>
  </si>
  <si>
    <t>6-1-1204</t>
  </si>
  <si>
    <t>6-2-101</t>
  </si>
  <si>
    <t>6-2-102</t>
  </si>
  <si>
    <t>6-2-103</t>
  </si>
  <si>
    <t>6-2-104</t>
  </si>
  <si>
    <t>6-2-201</t>
  </si>
  <si>
    <t>6-2-202</t>
  </si>
  <si>
    <t>6-2-203</t>
  </si>
  <si>
    <t>6-2-204</t>
  </si>
  <si>
    <t>6-2-301</t>
  </si>
  <si>
    <t>6-2-302</t>
  </si>
  <si>
    <t>6-2-303</t>
  </si>
  <si>
    <t>6-2-304</t>
  </si>
  <si>
    <t>6-2-401</t>
  </si>
  <si>
    <t>6-2-402</t>
  </si>
  <si>
    <t>6-2-403</t>
  </si>
  <si>
    <t>6-2-404</t>
  </si>
  <si>
    <t>6-2-501</t>
  </si>
  <si>
    <t>6-2-502</t>
  </si>
  <si>
    <t>6-2-503</t>
  </si>
  <si>
    <t>6-2-504</t>
  </si>
  <si>
    <t>6-2-601</t>
  </si>
  <si>
    <t>6-2-602</t>
  </si>
  <si>
    <t>6-2-603</t>
  </si>
  <si>
    <t>6-2-604</t>
  </si>
  <si>
    <t>6-2-701</t>
  </si>
  <si>
    <t>6-2-702</t>
  </si>
  <si>
    <t>6-2-703</t>
  </si>
  <si>
    <t>6-2-704</t>
  </si>
  <si>
    <t>6-2-801</t>
  </si>
  <si>
    <t>6-2-802</t>
  </si>
  <si>
    <t>6-2-803</t>
  </si>
  <si>
    <t>6-2-804</t>
  </si>
  <si>
    <t>6-2-901</t>
  </si>
  <si>
    <t>6-2-902</t>
  </si>
  <si>
    <t>6-2-903</t>
  </si>
  <si>
    <t>6-2-904</t>
  </si>
  <si>
    <t>6-2-1001</t>
  </si>
  <si>
    <t>6-2-1002</t>
  </si>
  <si>
    <t>6-2-1003</t>
  </si>
  <si>
    <t>6-2-1004</t>
  </si>
  <si>
    <t>6-2-1101</t>
  </si>
  <si>
    <t>6-2-1102</t>
  </si>
  <si>
    <t>6-2-1103</t>
  </si>
  <si>
    <t>6-2-1104</t>
  </si>
  <si>
    <t>6-2-1201</t>
  </si>
  <si>
    <t>6-2-1202</t>
  </si>
  <si>
    <t>6-2-1203</t>
  </si>
  <si>
    <t>6-2-1204</t>
  </si>
  <si>
    <t>6-3-101</t>
  </si>
  <si>
    <t>6-3-102</t>
  </si>
  <si>
    <t>6-3-103</t>
  </si>
  <si>
    <t>6-3-104</t>
  </si>
  <si>
    <t>6-3-201</t>
  </si>
  <si>
    <t>6-3-202</t>
  </si>
  <si>
    <t>6-3-203</t>
  </si>
  <si>
    <t>6-3-204</t>
  </si>
  <si>
    <t>6-3-301</t>
  </si>
  <si>
    <t>6-3-302</t>
  </si>
  <si>
    <t>6-3-303</t>
  </si>
  <si>
    <t>6-3-304</t>
  </si>
  <si>
    <t>6-3-401</t>
  </si>
  <si>
    <t>6-3-402</t>
  </si>
  <si>
    <t>6-3-403</t>
  </si>
  <si>
    <t>6-3-404</t>
  </si>
  <si>
    <t>6-3-501</t>
  </si>
  <si>
    <t>6-3-502</t>
  </si>
  <si>
    <t>6-3-503</t>
  </si>
  <si>
    <t>6-3-504</t>
  </si>
  <si>
    <t>6-3-601</t>
  </si>
  <si>
    <t>6-3-602</t>
  </si>
  <si>
    <t>6-3-603</t>
  </si>
  <si>
    <t>6-3-604</t>
  </si>
  <si>
    <t>6-3-701</t>
  </si>
  <si>
    <t>6-3-702</t>
  </si>
  <si>
    <t>6-3-703</t>
  </si>
  <si>
    <t>6-3-704</t>
  </si>
  <si>
    <t>6-3-801</t>
  </si>
  <si>
    <t>6-3-802</t>
  </si>
  <si>
    <t>6-3-803</t>
  </si>
  <si>
    <t>6-3-804</t>
  </si>
  <si>
    <t>6-3-901</t>
  </si>
  <si>
    <t>6-3-902</t>
  </si>
  <si>
    <t>6-3-903</t>
  </si>
  <si>
    <t>6-3-904</t>
  </si>
  <si>
    <t>6-3-1001</t>
  </si>
  <si>
    <t>6-3-1002</t>
  </si>
  <si>
    <t>6-3-1003</t>
  </si>
  <si>
    <t>6-3-1004</t>
  </si>
  <si>
    <t>6-3-1101</t>
  </si>
  <si>
    <t>6-3-1102</t>
  </si>
  <si>
    <t>6-3-1103</t>
  </si>
  <si>
    <t>6-3-1104</t>
  </si>
  <si>
    <t>6-3-1201</t>
  </si>
  <si>
    <t>6-3-1202</t>
  </si>
  <si>
    <t>6-3-1203</t>
  </si>
  <si>
    <t>6-3-1204</t>
  </si>
  <si>
    <t>7-1-101</t>
  </si>
  <si>
    <t>7-1-102</t>
  </si>
  <si>
    <t>7-1-103</t>
  </si>
  <si>
    <t>7-1-104</t>
  </si>
  <si>
    <t>7-1-201</t>
  </si>
  <si>
    <t>7-1-202</t>
  </si>
  <si>
    <t>7-1-203</t>
  </si>
  <si>
    <t>7-1-204</t>
  </si>
  <si>
    <t>7-1-301</t>
  </si>
  <si>
    <t>7-1-302</t>
  </si>
  <si>
    <t>7-1-303</t>
  </si>
  <si>
    <t>7-1-304</t>
  </si>
  <si>
    <t>7-1-401</t>
  </si>
  <si>
    <t>7-1-402</t>
  </si>
  <si>
    <t>7-1-403</t>
  </si>
  <si>
    <t>7-1-404</t>
  </si>
  <si>
    <t>7-1-501</t>
  </si>
  <si>
    <t>7-1-502</t>
  </si>
  <si>
    <t>7-1-503</t>
  </si>
  <si>
    <t>7-1-504</t>
  </si>
  <si>
    <t>7-1-601</t>
  </si>
  <si>
    <t>7-1-602</t>
  </si>
  <si>
    <t>7-1-603</t>
  </si>
  <si>
    <t>7-1-604</t>
  </si>
  <si>
    <t>7-1-701</t>
  </si>
  <si>
    <t>7-1-702</t>
  </si>
  <si>
    <t>7-1-703</t>
  </si>
  <si>
    <t>7-1-704</t>
  </si>
  <si>
    <t>7-1-801</t>
  </si>
  <si>
    <t>7-1-802</t>
  </si>
  <si>
    <t>7-1-803</t>
  </si>
  <si>
    <t>7-1-804</t>
  </si>
  <si>
    <t>7-1-901</t>
  </si>
  <si>
    <t>7-1-902</t>
  </si>
  <si>
    <t>7-1-903</t>
  </si>
  <si>
    <t>7-1-904</t>
  </si>
  <si>
    <t>7-1-1001</t>
  </si>
  <si>
    <t>7-1-1002</t>
  </si>
  <si>
    <t>7-1-1003</t>
  </si>
  <si>
    <t>7-1-1004</t>
  </si>
  <si>
    <t>7-1-1101</t>
  </si>
  <si>
    <t>7-1-1102</t>
  </si>
  <si>
    <t>7-1-1103</t>
  </si>
  <si>
    <t>7-1-1104</t>
  </si>
  <si>
    <t>7-1-1201</t>
  </si>
  <si>
    <t>7-1-1202</t>
  </si>
  <si>
    <t>7-1-1203</t>
  </si>
  <si>
    <t>7-1-1204</t>
  </si>
  <si>
    <t>7-2-101</t>
  </si>
  <si>
    <t>7-2-102</t>
  </si>
  <si>
    <t>7-2-103</t>
  </si>
  <si>
    <t>7-2-104</t>
  </si>
  <si>
    <t>7-2-201</t>
  </si>
  <si>
    <t>7-2-202</t>
  </si>
  <si>
    <t>7-2-203</t>
  </si>
  <si>
    <t>7-2-204</t>
  </si>
  <si>
    <t>7-2-301</t>
  </si>
  <si>
    <t>7-2-302</t>
  </si>
  <si>
    <t>7-2-303</t>
  </si>
  <si>
    <t>7-2-304</t>
  </si>
  <si>
    <t>7-2-401</t>
  </si>
  <si>
    <t>7-2-402</t>
  </si>
  <si>
    <t>7-2-403</t>
  </si>
  <si>
    <t>7-2-404</t>
  </si>
  <si>
    <t>7-2-501</t>
  </si>
  <si>
    <t>7-2-502</t>
  </si>
  <si>
    <t>7-2-503</t>
  </si>
  <si>
    <t>7-2-504</t>
  </si>
  <si>
    <t>7-2-601</t>
  </si>
  <si>
    <t>7-2-602</t>
  </si>
  <si>
    <t>7-2-603</t>
  </si>
  <si>
    <t>7-2-604</t>
  </si>
  <si>
    <t>7-2-701</t>
  </si>
  <si>
    <t>7-2-702</t>
  </si>
  <si>
    <t>7-2-703</t>
  </si>
  <si>
    <t>7-2-704</t>
  </si>
  <si>
    <t>7-2-801</t>
  </si>
  <si>
    <t>7-2-802</t>
  </si>
  <si>
    <t>7-2-803</t>
  </si>
  <si>
    <t>7-2-804</t>
  </si>
  <si>
    <t>7-2-901</t>
  </si>
  <si>
    <t>7-2-902</t>
  </si>
  <si>
    <t>7-2-903</t>
  </si>
  <si>
    <t>7-2-904</t>
  </si>
  <si>
    <t>7-2-1001</t>
  </si>
  <si>
    <t>7-2-1002</t>
  </si>
  <si>
    <t>7-2-1003</t>
  </si>
  <si>
    <t>7-2-1004</t>
  </si>
  <si>
    <t>7-2-1101</t>
  </si>
  <si>
    <t>7-2-1102</t>
  </si>
  <si>
    <t>7-2-1103</t>
  </si>
  <si>
    <t>7-2-1104</t>
  </si>
  <si>
    <t>7-2-1201</t>
  </si>
  <si>
    <t>7-2-1202</t>
  </si>
  <si>
    <t>7-2-1203</t>
  </si>
  <si>
    <t>7-2-1204</t>
  </si>
  <si>
    <t>8-1-101</t>
  </si>
  <si>
    <t>8-1-102</t>
  </si>
  <si>
    <t>8-1-103</t>
  </si>
  <si>
    <t>8-1-104</t>
  </si>
  <si>
    <t>8-1-201</t>
  </si>
  <si>
    <t>8-1-202</t>
  </si>
  <si>
    <t>8-1-203</t>
  </si>
  <si>
    <t>8-1-204</t>
  </si>
  <si>
    <t>8-1-301</t>
  </si>
  <si>
    <t>8-1-302</t>
  </si>
  <si>
    <t>8-1-303</t>
  </si>
  <si>
    <t>8-1-304</t>
  </si>
  <si>
    <t>8-1-401</t>
  </si>
  <si>
    <t>8-1-402</t>
  </si>
  <si>
    <t>8-1-403</t>
  </si>
  <si>
    <t>8-1-404</t>
  </si>
  <si>
    <t>8-1-501</t>
  </si>
  <si>
    <t>8-1-502</t>
  </si>
  <si>
    <t>8-1-503</t>
  </si>
  <si>
    <t>8-1-504</t>
  </si>
  <si>
    <t>8-1-601</t>
  </si>
  <si>
    <t>8-1-602</t>
  </si>
  <si>
    <t>8-1-603</t>
  </si>
  <si>
    <t>8-1-604</t>
  </si>
  <si>
    <t>8-1-701</t>
  </si>
  <si>
    <t>8-1-702</t>
  </si>
  <si>
    <t>8-1-703</t>
  </si>
  <si>
    <t>8-1-704</t>
  </si>
  <si>
    <t>8-1-801</t>
  </si>
  <si>
    <t>8-1-802</t>
  </si>
  <si>
    <t>8-1-803</t>
  </si>
  <si>
    <t>8-1-804</t>
  </si>
  <si>
    <t>8-1-901</t>
  </si>
  <si>
    <t>8-1-902</t>
  </si>
  <si>
    <t>8-1-903</t>
  </si>
  <si>
    <t>8-1-904</t>
  </si>
  <si>
    <t>8-1-1001</t>
  </si>
  <si>
    <t>8-1-1002</t>
  </si>
  <si>
    <t>8-1-1003</t>
  </si>
  <si>
    <t>8-1-1004</t>
  </si>
  <si>
    <t>8-1-1101</t>
  </si>
  <si>
    <t>8-1-1102</t>
  </si>
  <si>
    <t>8-1-1103</t>
  </si>
  <si>
    <t>8-1-1104</t>
  </si>
  <si>
    <t>8-1-1201</t>
  </si>
  <si>
    <t>8-1-1202</t>
  </si>
  <si>
    <t>8-1-1203</t>
  </si>
  <si>
    <t>8-1-1204</t>
  </si>
  <si>
    <t>8-2-101</t>
  </si>
  <si>
    <t>8-2-102</t>
  </si>
  <si>
    <t>8-2-103</t>
  </si>
  <si>
    <t>8-2-104</t>
  </si>
  <si>
    <t>8-2-201</t>
  </si>
  <si>
    <t>8-2-202</t>
  </si>
  <si>
    <t>8-2-203</t>
  </si>
  <si>
    <t>8-2-204</t>
  </si>
  <si>
    <t>8-2-301</t>
  </si>
  <si>
    <t>8-2-302</t>
  </si>
  <si>
    <t>8-2-303</t>
  </si>
  <si>
    <t>8-2-304</t>
  </si>
  <si>
    <t>8-2-401</t>
  </si>
  <si>
    <t>8-2-402</t>
  </si>
  <si>
    <t>8-2-403</t>
  </si>
  <si>
    <t>8-2-404</t>
  </si>
  <si>
    <t>8-2-501</t>
  </si>
  <si>
    <t>8-2-502</t>
  </si>
  <si>
    <t>8-2-503</t>
  </si>
  <si>
    <t>8-2-504</t>
  </si>
  <si>
    <t>8-2-601</t>
  </si>
  <si>
    <t>8-2-602</t>
  </si>
  <si>
    <t>8-2-603</t>
  </si>
  <si>
    <t>8-2-604</t>
  </si>
  <si>
    <t>8-2-701</t>
  </si>
  <si>
    <t>8-2-702</t>
  </si>
  <si>
    <t>8-2-703</t>
  </si>
  <si>
    <t>8-2-704</t>
  </si>
  <si>
    <t>8-2-801</t>
  </si>
  <si>
    <t>8-2-802</t>
  </si>
  <si>
    <t>8-2-803</t>
  </si>
  <si>
    <t>8-2-804</t>
  </si>
  <si>
    <t>8-2-901</t>
  </si>
  <si>
    <t>8-2-902</t>
  </si>
  <si>
    <t>8-2-903</t>
  </si>
  <si>
    <t>8-2-904</t>
  </si>
  <si>
    <t>8-2-1001</t>
  </si>
  <si>
    <t>8-2-1002</t>
  </si>
  <si>
    <t>8-2-1003</t>
  </si>
  <si>
    <t>8-2-1004</t>
  </si>
  <si>
    <t>8-2-1101</t>
  </si>
  <si>
    <t>8-2-1102</t>
  </si>
  <si>
    <t>8-2-1103</t>
  </si>
  <si>
    <t>8-2-1104</t>
  </si>
  <si>
    <t>8-2-1201</t>
  </si>
  <si>
    <t>8-2-1202</t>
  </si>
  <si>
    <t>8-2-1203</t>
  </si>
  <si>
    <t>8-2-1204</t>
  </si>
  <si>
    <t>8-3-101</t>
  </si>
  <si>
    <t>8-3-102</t>
  </si>
  <si>
    <t>8-3-103</t>
  </si>
  <si>
    <t>8-3-104</t>
  </si>
  <si>
    <t>8-3-201</t>
  </si>
  <si>
    <t>8-3-202</t>
  </si>
  <si>
    <t>8-3-203</t>
  </si>
  <si>
    <t>8-3-204</t>
  </si>
  <si>
    <t>8-3-301</t>
  </si>
  <si>
    <t>8-3-302</t>
  </si>
  <si>
    <t>8-3-303</t>
  </si>
  <si>
    <t>8-3-304</t>
  </si>
  <si>
    <t>8-3-401</t>
  </si>
  <si>
    <t>8-3-402</t>
  </si>
  <si>
    <t>8-3-403</t>
  </si>
  <si>
    <t>8-3-404</t>
  </si>
  <si>
    <t>8-3-501</t>
  </si>
  <si>
    <t>8-3-502</t>
  </si>
  <si>
    <t>8-3-503</t>
  </si>
  <si>
    <t>8-3-504</t>
  </si>
  <si>
    <t>8-3-601</t>
  </si>
  <si>
    <t>8-3-602</t>
  </si>
  <si>
    <t>8-3-603</t>
  </si>
  <si>
    <t>8-3-604</t>
  </si>
  <si>
    <t>8-3-701</t>
  </si>
  <si>
    <t>8-3-702</t>
  </si>
  <si>
    <t>8-3-703</t>
  </si>
  <si>
    <t>8-3-704</t>
  </si>
  <si>
    <t>8-3-801</t>
  </si>
  <si>
    <t>8-3-802</t>
  </si>
  <si>
    <t>8-3-803</t>
  </si>
  <si>
    <t>8-3-804</t>
  </si>
  <si>
    <t>8-3-901</t>
  </si>
  <si>
    <t>8-3-902</t>
  </si>
  <si>
    <t>8-3-903</t>
  </si>
  <si>
    <t>8-3-904</t>
  </si>
  <si>
    <t>8-3-1001</t>
  </si>
  <si>
    <t>8-3-1002</t>
  </si>
  <si>
    <t>8-3-1003</t>
  </si>
  <si>
    <t>8-3-1004</t>
  </si>
  <si>
    <t>8-3-1101</t>
  </si>
  <si>
    <t>8-3-1102</t>
  </si>
  <si>
    <t>8-3-1103</t>
  </si>
  <si>
    <t>8-3-1104</t>
  </si>
  <si>
    <t>8-3-1201</t>
  </si>
  <si>
    <t>8-3-1202</t>
  </si>
  <si>
    <t>8-3-1203</t>
  </si>
  <si>
    <t>8-3-1204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</si>
</sst>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sqq9u0m07pri22\FileStorage\File\2023-03\&#20134;&#22478;&#20134;&#31143;&#23478;&#22253;&#23567;&#21306;&#19968;&#25151;&#19968;&#20215;&#34920;&#25151;&#28304;408&#22871;&#65288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价不变总价增加"/>
    </sheetNames>
    <sheetDataSet>
      <sheetData sheetId="0">
        <row r="3">
          <cell r="E3" t="str">
            <v>1-1-101</v>
          </cell>
          <cell r="F3" t="str">
            <v>两居</v>
          </cell>
          <cell r="G3" t="str">
            <v>南北</v>
          </cell>
          <cell r="H3" t="str">
            <v>A-2反</v>
          </cell>
          <cell r="I3">
            <v>89.57</v>
          </cell>
          <cell r="J3" t="str">
            <v>72.63</v>
          </cell>
          <cell r="K3">
            <v>30000</v>
          </cell>
          <cell r="L3">
            <v>36997.1086327964</v>
          </cell>
          <cell r="M3">
            <v>2687100</v>
          </cell>
          <cell r="N3" t="str">
            <v>89.57</v>
          </cell>
          <cell r="O3" t="str">
            <v>72.63</v>
          </cell>
          <cell r="P3" t="str">
            <v>未签约</v>
          </cell>
        </row>
        <row r="4">
          <cell r="E4" t="str">
            <v>1-1-102</v>
          </cell>
          <cell r="F4" t="str">
            <v>两居</v>
          </cell>
          <cell r="G4" t="str">
            <v>南</v>
          </cell>
          <cell r="H4" t="str">
            <v>B反</v>
          </cell>
          <cell r="I4">
            <v>87.45</v>
          </cell>
          <cell r="J4" t="str">
            <v>70.91</v>
          </cell>
          <cell r="K4">
            <v>30000</v>
          </cell>
          <cell r="L4">
            <v>36997.6025948385</v>
          </cell>
          <cell r="M4">
            <v>2623500</v>
          </cell>
          <cell r="N4" t="str">
            <v>87.45</v>
          </cell>
          <cell r="O4" t="str">
            <v>70.91</v>
          </cell>
          <cell r="P4" t="str">
            <v>未签约</v>
          </cell>
        </row>
        <row r="5">
          <cell r="E5" t="str">
            <v>1-1-103</v>
          </cell>
          <cell r="F5" t="str">
            <v>两居</v>
          </cell>
          <cell r="G5" t="str">
            <v>南</v>
          </cell>
          <cell r="H5" t="str">
            <v>B</v>
          </cell>
          <cell r="I5">
            <v>87.45</v>
          </cell>
          <cell r="J5" t="str">
            <v>70.91</v>
          </cell>
          <cell r="K5">
            <v>30000</v>
          </cell>
          <cell r="L5">
            <v>36997.6025948385</v>
          </cell>
          <cell r="M5">
            <v>2623500</v>
          </cell>
          <cell r="N5" t="str">
            <v>87.45</v>
          </cell>
          <cell r="O5" t="str">
            <v>70.91</v>
          </cell>
          <cell r="P5" t="str">
            <v>未签约</v>
          </cell>
        </row>
        <row r="6">
          <cell r="E6" t="str">
            <v>1-1-104</v>
          </cell>
          <cell r="F6" t="str">
            <v>两居</v>
          </cell>
          <cell r="G6" t="str">
            <v>南北</v>
          </cell>
          <cell r="H6" t="str">
            <v>A-1</v>
          </cell>
          <cell r="I6">
            <v>89.01</v>
          </cell>
          <cell r="J6" t="str">
            <v>72.17</v>
          </cell>
          <cell r="K6">
            <v>30000</v>
          </cell>
          <cell r="L6">
            <v>37000.1385617292</v>
          </cell>
          <cell r="M6">
            <v>2670300</v>
          </cell>
          <cell r="N6" t="str">
            <v>89.01</v>
          </cell>
          <cell r="O6" t="str">
            <v>72.17</v>
          </cell>
          <cell r="P6" t="str">
            <v>未签约</v>
          </cell>
        </row>
        <row r="7">
          <cell r="E7" t="str">
            <v>1-1-201</v>
          </cell>
          <cell r="F7" t="str">
            <v>两居</v>
          </cell>
          <cell r="G7" t="str">
            <v>南北</v>
          </cell>
          <cell r="H7" t="str">
            <v>A反</v>
          </cell>
          <cell r="I7">
            <v>89.57</v>
          </cell>
          <cell r="J7" t="str">
            <v>72.63</v>
          </cell>
          <cell r="K7">
            <v>30000</v>
          </cell>
          <cell r="L7">
            <v>36997.1086327964</v>
          </cell>
          <cell r="M7">
            <v>2687100</v>
          </cell>
          <cell r="N7" t="str">
            <v>89.57</v>
          </cell>
          <cell r="O7" t="str">
            <v>72.63</v>
          </cell>
          <cell r="P7" t="str">
            <v>未签约</v>
          </cell>
        </row>
        <row r="8">
          <cell r="E8" t="str">
            <v>1-1-202</v>
          </cell>
          <cell r="F8" t="str">
            <v>两居</v>
          </cell>
          <cell r="G8" t="str">
            <v>南</v>
          </cell>
          <cell r="H8" t="str">
            <v>B反</v>
          </cell>
          <cell r="I8">
            <v>87.45</v>
          </cell>
          <cell r="J8" t="str">
            <v>70.91</v>
          </cell>
          <cell r="K8">
            <v>30000</v>
          </cell>
          <cell r="L8">
            <v>36997.6025948385</v>
          </cell>
          <cell r="M8">
            <v>2623500</v>
          </cell>
          <cell r="N8" t="str">
            <v>87.45</v>
          </cell>
          <cell r="O8" t="str">
            <v>70.91</v>
          </cell>
          <cell r="P8" t="str">
            <v>未签约</v>
          </cell>
        </row>
        <row r="9">
          <cell r="E9" t="str">
            <v>1-1-203</v>
          </cell>
          <cell r="F9" t="str">
            <v>两居</v>
          </cell>
          <cell r="G9" t="str">
            <v>南</v>
          </cell>
          <cell r="H9" t="str">
            <v>B</v>
          </cell>
          <cell r="I9">
            <v>87.45</v>
          </cell>
          <cell r="J9" t="str">
            <v>70.91</v>
          </cell>
          <cell r="K9">
            <v>30000</v>
          </cell>
          <cell r="L9">
            <v>36997.6025948385</v>
          </cell>
          <cell r="M9">
            <v>2623500</v>
          </cell>
          <cell r="N9" t="str">
            <v>87.45</v>
          </cell>
          <cell r="O9" t="str">
            <v>70.91</v>
          </cell>
          <cell r="P9" t="str">
            <v>未签约</v>
          </cell>
        </row>
        <row r="10">
          <cell r="E10" t="str">
            <v>1-1-204</v>
          </cell>
          <cell r="F10" t="str">
            <v>两居</v>
          </cell>
          <cell r="G10" t="str">
            <v>南北</v>
          </cell>
          <cell r="H10" t="str">
            <v>A-1</v>
          </cell>
          <cell r="I10">
            <v>89.01</v>
          </cell>
          <cell r="J10" t="str">
            <v>72.17</v>
          </cell>
          <cell r="K10">
            <v>30000</v>
          </cell>
          <cell r="L10">
            <v>37000.1385617292</v>
          </cell>
          <cell r="M10">
            <v>2670300</v>
          </cell>
          <cell r="N10" t="str">
            <v>89.01</v>
          </cell>
          <cell r="O10" t="str">
            <v>72.17</v>
          </cell>
          <cell r="P10" t="str">
            <v>未签约</v>
          </cell>
        </row>
        <row r="11">
          <cell r="E11" t="str">
            <v>1-1-301</v>
          </cell>
          <cell r="F11" t="str">
            <v>两居</v>
          </cell>
          <cell r="G11" t="str">
            <v>南北</v>
          </cell>
          <cell r="H11" t="str">
            <v>A反</v>
          </cell>
          <cell r="I11">
            <v>89.57</v>
          </cell>
          <cell r="J11" t="str">
            <v>72.63</v>
          </cell>
          <cell r="K11">
            <v>30000</v>
          </cell>
          <cell r="L11">
            <v>36997.1086327964</v>
          </cell>
          <cell r="M11">
            <v>2687100</v>
          </cell>
          <cell r="N11" t="str">
            <v>89.57</v>
          </cell>
          <cell r="O11" t="str">
            <v>72.63</v>
          </cell>
          <cell r="P11" t="str">
            <v>未签约</v>
          </cell>
        </row>
        <row r="12">
          <cell r="E12" t="str">
            <v>1-1-304</v>
          </cell>
          <cell r="F12" t="str">
            <v>两居</v>
          </cell>
          <cell r="G12" t="str">
            <v>南北</v>
          </cell>
          <cell r="H12" t="str">
            <v>A-1</v>
          </cell>
          <cell r="I12">
            <v>89.01</v>
          </cell>
          <cell r="J12" t="str">
            <v>72.17</v>
          </cell>
          <cell r="K12">
            <v>30000</v>
          </cell>
          <cell r="L12">
            <v>37000.1385617292</v>
          </cell>
          <cell r="M12">
            <v>2670300</v>
          </cell>
          <cell r="N12" t="str">
            <v>89.01</v>
          </cell>
          <cell r="O12" t="str">
            <v>72.17</v>
          </cell>
          <cell r="P12" t="str">
            <v>未签约</v>
          </cell>
        </row>
        <row r="13">
          <cell r="E13" t="str">
            <v>1-1-404</v>
          </cell>
          <cell r="F13" t="str">
            <v>两居</v>
          </cell>
          <cell r="G13" t="str">
            <v>南北</v>
          </cell>
          <cell r="H13" t="str">
            <v>A-1</v>
          </cell>
          <cell r="I13">
            <v>89.01</v>
          </cell>
          <cell r="J13" t="str">
            <v>72.17</v>
          </cell>
          <cell r="K13">
            <v>30000</v>
          </cell>
          <cell r="L13">
            <v>37000.1385617292</v>
          </cell>
          <cell r="M13">
            <v>2670300</v>
          </cell>
          <cell r="N13" t="str">
            <v>89.01</v>
          </cell>
          <cell r="O13" t="str">
            <v>72.17</v>
          </cell>
          <cell r="P13" t="str">
            <v>未签约</v>
          </cell>
        </row>
        <row r="14">
          <cell r="E14" t="str">
            <v>1-1-504</v>
          </cell>
          <cell r="F14" t="str">
            <v>两居</v>
          </cell>
          <cell r="G14" t="str">
            <v>南北</v>
          </cell>
          <cell r="H14" t="str">
            <v>A-1</v>
          </cell>
          <cell r="I14">
            <v>89.01</v>
          </cell>
          <cell r="J14" t="str">
            <v>72.17</v>
          </cell>
          <cell r="K14">
            <v>30000</v>
          </cell>
          <cell r="L14">
            <v>37000.1385617292</v>
          </cell>
          <cell r="M14">
            <v>2670300</v>
          </cell>
          <cell r="N14" t="str">
            <v>89.01</v>
          </cell>
          <cell r="O14" t="str">
            <v>72.17</v>
          </cell>
          <cell r="P14" t="str">
            <v>未签约</v>
          </cell>
        </row>
        <row r="15">
          <cell r="E15" t="str">
            <v>1-1-604</v>
          </cell>
          <cell r="F15" t="str">
            <v>两居</v>
          </cell>
          <cell r="G15" t="str">
            <v>南北</v>
          </cell>
          <cell r="H15" t="str">
            <v>A-1</v>
          </cell>
          <cell r="I15">
            <v>89.01</v>
          </cell>
          <cell r="J15" t="str">
            <v>72.17</v>
          </cell>
          <cell r="K15">
            <v>30000</v>
          </cell>
          <cell r="L15">
            <v>37000.1385617292</v>
          </cell>
          <cell r="M15">
            <v>2670300</v>
          </cell>
          <cell r="N15" t="str">
            <v>89.01</v>
          </cell>
          <cell r="O15" t="str">
            <v>72.17</v>
          </cell>
          <cell r="P15" t="str">
            <v>未签约</v>
          </cell>
        </row>
        <row r="16">
          <cell r="E16" t="str">
            <v>1-1-704</v>
          </cell>
          <cell r="F16" t="str">
            <v>两居</v>
          </cell>
          <cell r="G16" t="str">
            <v>南北</v>
          </cell>
          <cell r="H16" t="str">
            <v>A-1</v>
          </cell>
          <cell r="I16">
            <v>89.01</v>
          </cell>
          <cell r="J16" t="str">
            <v>72.17</v>
          </cell>
          <cell r="K16">
            <v>30000</v>
          </cell>
          <cell r="L16">
            <v>37000.1385617292</v>
          </cell>
          <cell r="M16">
            <v>2670300</v>
          </cell>
          <cell r="N16" t="str">
            <v>89.01</v>
          </cell>
          <cell r="O16" t="str">
            <v>72.17</v>
          </cell>
          <cell r="P16" t="str">
            <v>未签约</v>
          </cell>
        </row>
        <row r="17">
          <cell r="E17" t="str">
            <v>1-1-804</v>
          </cell>
          <cell r="F17" t="str">
            <v>两居</v>
          </cell>
          <cell r="G17" t="str">
            <v>南北</v>
          </cell>
          <cell r="H17" t="str">
            <v>A-1</v>
          </cell>
          <cell r="I17">
            <v>89.01</v>
          </cell>
          <cell r="J17" t="str">
            <v>72.17</v>
          </cell>
          <cell r="K17">
            <v>30000</v>
          </cell>
          <cell r="L17">
            <v>37000.1385617292</v>
          </cell>
          <cell r="M17">
            <v>2670300</v>
          </cell>
          <cell r="N17" t="str">
            <v>89.01</v>
          </cell>
          <cell r="O17" t="str">
            <v>72.17</v>
          </cell>
          <cell r="P17" t="str">
            <v>未签约</v>
          </cell>
        </row>
        <row r="18">
          <cell r="E18" t="str">
            <v>1-1-1004</v>
          </cell>
          <cell r="F18" t="str">
            <v>两居</v>
          </cell>
          <cell r="G18" t="str">
            <v>南北</v>
          </cell>
          <cell r="H18" t="str">
            <v>A-1</v>
          </cell>
          <cell r="I18">
            <v>89.01</v>
          </cell>
          <cell r="J18" t="str">
            <v>72.17</v>
          </cell>
          <cell r="K18">
            <v>30000</v>
          </cell>
          <cell r="L18">
            <v>37000.1385617292</v>
          </cell>
          <cell r="M18">
            <v>2670300</v>
          </cell>
          <cell r="N18" t="str">
            <v>89.01</v>
          </cell>
          <cell r="O18" t="str">
            <v>72.17</v>
          </cell>
          <cell r="P18" t="str">
            <v>未签约</v>
          </cell>
        </row>
        <row r="19">
          <cell r="E19" t="str">
            <v>1-1-1104</v>
          </cell>
          <cell r="F19" t="str">
            <v>两居</v>
          </cell>
          <cell r="G19" t="str">
            <v>南北</v>
          </cell>
          <cell r="H19" t="str">
            <v>A-1</v>
          </cell>
          <cell r="I19">
            <v>89.01</v>
          </cell>
          <cell r="J19" t="str">
            <v>72.17</v>
          </cell>
          <cell r="K19">
            <v>30000</v>
          </cell>
          <cell r="L19">
            <v>37000.1385617292</v>
          </cell>
          <cell r="M19">
            <v>2670300</v>
          </cell>
          <cell r="N19" t="str">
            <v>89.01</v>
          </cell>
          <cell r="O19" t="str">
            <v>72.17</v>
          </cell>
          <cell r="P19" t="str">
            <v>未签约</v>
          </cell>
        </row>
        <row r="20">
          <cell r="E20" t="str">
            <v>1-1-1202</v>
          </cell>
          <cell r="F20" t="str">
            <v>两居</v>
          </cell>
          <cell r="G20" t="str">
            <v>南</v>
          </cell>
          <cell r="H20" t="str">
            <v>B反</v>
          </cell>
          <cell r="I20">
            <v>87.45</v>
          </cell>
          <cell r="J20" t="str">
            <v>70.91</v>
          </cell>
          <cell r="K20">
            <v>30000</v>
          </cell>
          <cell r="L20">
            <v>36997.6025948385</v>
          </cell>
          <cell r="M20">
            <v>2623500</v>
          </cell>
          <cell r="N20" t="str">
            <v>87.45</v>
          </cell>
          <cell r="O20" t="str">
            <v>70.91</v>
          </cell>
          <cell r="P20" t="str">
            <v>未签约</v>
          </cell>
        </row>
        <row r="21">
          <cell r="E21" t="str">
            <v>1-1-1203</v>
          </cell>
          <cell r="F21" t="str">
            <v>两居</v>
          </cell>
          <cell r="G21" t="str">
            <v>南</v>
          </cell>
          <cell r="H21" t="str">
            <v>B</v>
          </cell>
          <cell r="I21">
            <v>87.45</v>
          </cell>
          <cell r="J21" t="str">
            <v>70.91</v>
          </cell>
          <cell r="K21">
            <v>30000</v>
          </cell>
          <cell r="L21">
            <v>36997.6025948385</v>
          </cell>
          <cell r="M21">
            <v>2623500</v>
          </cell>
          <cell r="N21" t="str">
            <v>87.45</v>
          </cell>
          <cell r="O21" t="str">
            <v>70.91</v>
          </cell>
          <cell r="P21" t="str">
            <v>未签约</v>
          </cell>
        </row>
        <row r="22">
          <cell r="E22" t="str">
            <v>1-1-1204</v>
          </cell>
          <cell r="F22" t="str">
            <v>两居</v>
          </cell>
          <cell r="G22" t="str">
            <v>南北</v>
          </cell>
          <cell r="H22" t="str">
            <v>A-1</v>
          </cell>
          <cell r="I22">
            <v>89.01</v>
          </cell>
          <cell r="J22" t="str">
            <v>72.17</v>
          </cell>
          <cell r="K22">
            <v>30000</v>
          </cell>
          <cell r="L22">
            <v>37000.1385617292</v>
          </cell>
          <cell r="M22">
            <v>2670300</v>
          </cell>
          <cell r="N22" t="str">
            <v>89.01</v>
          </cell>
          <cell r="O22" t="str">
            <v>72.17</v>
          </cell>
          <cell r="P22" t="str">
            <v>未签约</v>
          </cell>
        </row>
        <row r="23">
          <cell r="E23" t="str">
            <v>1-2-101</v>
          </cell>
          <cell r="F23" t="str">
            <v>两居</v>
          </cell>
          <cell r="G23" t="str">
            <v>南北</v>
          </cell>
          <cell r="H23" t="str">
            <v>A-1反</v>
          </cell>
          <cell r="I23">
            <v>89.01</v>
          </cell>
          <cell r="J23" t="str">
            <v>72.17</v>
          </cell>
          <cell r="K23">
            <v>30000</v>
          </cell>
          <cell r="L23">
            <v>37000.1385617292</v>
          </cell>
          <cell r="M23">
            <v>2670300</v>
          </cell>
          <cell r="N23" t="str">
            <v>89.01</v>
          </cell>
          <cell r="O23" t="str">
            <v>72.17</v>
          </cell>
          <cell r="P23" t="str">
            <v>未签约</v>
          </cell>
        </row>
        <row r="24">
          <cell r="E24" t="str">
            <v>1-2-102</v>
          </cell>
          <cell r="F24" t="str">
            <v>两居</v>
          </cell>
          <cell r="G24" t="str">
            <v>南</v>
          </cell>
          <cell r="H24" t="str">
            <v>B反</v>
          </cell>
          <cell r="I24">
            <v>87.45</v>
          </cell>
          <cell r="J24" t="str">
            <v>70.91</v>
          </cell>
          <cell r="K24">
            <v>30000</v>
          </cell>
          <cell r="L24">
            <v>36997.6025948385</v>
          </cell>
          <cell r="M24">
            <v>2623500</v>
          </cell>
          <cell r="N24" t="str">
            <v>87.45</v>
          </cell>
          <cell r="O24" t="str">
            <v>70.91</v>
          </cell>
          <cell r="P24" t="str">
            <v>未签约</v>
          </cell>
        </row>
        <row r="25">
          <cell r="E25" t="str">
            <v>1-2-103</v>
          </cell>
          <cell r="F25" t="str">
            <v>两居</v>
          </cell>
          <cell r="G25" t="str">
            <v>南</v>
          </cell>
          <cell r="H25" t="str">
            <v>B</v>
          </cell>
          <cell r="I25">
            <v>87.45</v>
          </cell>
          <cell r="J25" t="str">
            <v>70.91</v>
          </cell>
          <cell r="K25">
            <v>30000</v>
          </cell>
          <cell r="L25">
            <v>36997.6025948385</v>
          </cell>
          <cell r="M25">
            <v>2623500</v>
          </cell>
          <cell r="N25" t="str">
            <v>87.45</v>
          </cell>
          <cell r="O25" t="str">
            <v>70.91</v>
          </cell>
          <cell r="P25" t="str">
            <v>未签约</v>
          </cell>
        </row>
        <row r="26">
          <cell r="E26" t="str">
            <v>1-2-104</v>
          </cell>
          <cell r="F26" t="str">
            <v>两居</v>
          </cell>
          <cell r="G26" t="str">
            <v>南北</v>
          </cell>
          <cell r="H26" t="str">
            <v>A-1</v>
          </cell>
          <cell r="I26">
            <v>89.01</v>
          </cell>
          <cell r="J26" t="str">
            <v>72.17</v>
          </cell>
          <cell r="K26">
            <v>30000</v>
          </cell>
          <cell r="L26">
            <v>37000.1385617292</v>
          </cell>
          <cell r="M26">
            <v>2670300</v>
          </cell>
          <cell r="N26" t="str">
            <v>89.01</v>
          </cell>
          <cell r="O26" t="str">
            <v>72.17</v>
          </cell>
          <cell r="P26" t="str">
            <v>未签约</v>
          </cell>
        </row>
        <row r="27">
          <cell r="E27" t="str">
            <v>1-2-201</v>
          </cell>
          <cell r="F27" t="str">
            <v>两居</v>
          </cell>
          <cell r="G27" t="str">
            <v>南北</v>
          </cell>
          <cell r="H27" t="str">
            <v>A-1反</v>
          </cell>
          <cell r="I27">
            <v>89.01</v>
          </cell>
          <cell r="J27" t="str">
            <v>72.17</v>
          </cell>
          <cell r="K27">
            <v>30000</v>
          </cell>
          <cell r="L27">
            <v>37000.1385617292</v>
          </cell>
          <cell r="M27">
            <v>2670300</v>
          </cell>
          <cell r="N27" t="str">
            <v>89.01</v>
          </cell>
          <cell r="O27" t="str">
            <v>72.17</v>
          </cell>
          <cell r="P27" t="str">
            <v>未签约</v>
          </cell>
        </row>
        <row r="28">
          <cell r="E28" t="str">
            <v>1-2-202</v>
          </cell>
          <cell r="F28" t="str">
            <v>两居</v>
          </cell>
          <cell r="G28" t="str">
            <v>南</v>
          </cell>
          <cell r="H28" t="str">
            <v>B反</v>
          </cell>
          <cell r="I28">
            <v>87.45</v>
          </cell>
          <cell r="J28" t="str">
            <v>70.91</v>
          </cell>
          <cell r="K28">
            <v>30000</v>
          </cell>
          <cell r="L28">
            <v>36997.6025948385</v>
          </cell>
          <cell r="M28">
            <v>2623500</v>
          </cell>
          <cell r="N28" t="str">
            <v>87.45</v>
          </cell>
          <cell r="O28" t="str">
            <v>70.91</v>
          </cell>
          <cell r="P28" t="str">
            <v>未签约</v>
          </cell>
        </row>
        <row r="29">
          <cell r="E29" t="str">
            <v>1-2-203</v>
          </cell>
          <cell r="F29" t="str">
            <v>两居</v>
          </cell>
          <cell r="G29" t="str">
            <v>南</v>
          </cell>
          <cell r="H29" t="str">
            <v>B</v>
          </cell>
          <cell r="I29">
            <v>87.45</v>
          </cell>
          <cell r="J29" t="str">
            <v>70.91</v>
          </cell>
          <cell r="K29">
            <v>30000</v>
          </cell>
          <cell r="L29">
            <v>36997.6025948385</v>
          </cell>
          <cell r="M29">
            <v>2623500</v>
          </cell>
          <cell r="N29" t="str">
            <v>87.45</v>
          </cell>
          <cell r="O29" t="str">
            <v>70.91</v>
          </cell>
          <cell r="P29" t="str">
            <v>未签约</v>
          </cell>
        </row>
        <row r="30">
          <cell r="E30" t="str">
            <v>1-2-204</v>
          </cell>
          <cell r="F30" t="str">
            <v>两居</v>
          </cell>
          <cell r="G30" t="str">
            <v>南北</v>
          </cell>
          <cell r="H30" t="str">
            <v>A-1</v>
          </cell>
          <cell r="I30">
            <v>89.01</v>
          </cell>
          <cell r="J30" t="str">
            <v>72.17</v>
          </cell>
          <cell r="K30">
            <v>30000</v>
          </cell>
          <cell r="L30">
            <v>37000.1385617292</v>
          </cell>
          <cell r="M30">
            <v>2670300</v>
          </cell>
          <cell r="N30" t="str">
            <v>89.01</v>
          </cell>
          <cell r="O30" t="str">
            <v>72.17</v>
          </cell>
          <cell r="P30" t="str">
            <v>未签约</v>
          </cell>
        </row>
        <row r="31">
          <cell r="E31" t="str">
            <v>1-2-301</v>
          </cell>
          <cell r="F31" t="str">
            <v>两居</v>
          </cell>
          <cell r="G31" t="str">
            <v>南北</v>
          </cell>
          <cell r="H31" t="str">
            <v>A-1反</v>
          </cell>
          <cell r="I31">
            <v>89.01</v>
          </cell>
          <cell r="J31" t="str">
            <v>72.17</v>
          </cell>
          <cell r="K31">
            <v>30000</v>
          </cell>
          <cell r="L31">
            <v>37000.1385617292</v>
          </cell>
          <cell r="M31">
            <v>2670300</v>
          </cell>
          <cell r="N31" t="str">
            <v>89.01</v>
          </cell>
          <cell r="O31" t="str">
            <v>72.17</v>
          </cell>
          <cell r="P31" t="str">
            <v>未签约</v>
          </cell>
        </row>
        <row r="32">
          <cell r="E32" t="str">
            <v>1-2-304</v>
          </cell>
          <cell r="F32" t="str">
            <v>两居</v>
          </cell>
          <cell r="G32" t="str">
            <v>南北</v>
          </cell>
          <cell r="H32" t="str">
            <v>A-1</v>
          </cell>
          <cell r="I32">
            <v>89.01</v>
          </cell>
          <cell r="J32" t="str">
            <v>72.17</v>
          </cell>
          <cell r="K32">
            <v>30000</v>
          </cell>
          <cell r="L32">
            <v>37000.1385617292</v>
          </cell>
          <cell r="M32">
            <v>2670300</v>
          </cell>
          <cell r="N32" t="str">
            <v>89.01</v>
          </cell>
          <cell r="O32" t="str">
            <v>72.17</v>
          </cell>
          <cell r="P32" t="str">
            <v>未签约</v>
          </cell>
        </row>
        <row r="33">
          <cell r="E33" t="str">
            <v>1-2-401</v>
          </cell>
          <cell r="F33" t="str">
            <v>两居</v>
          </cell>
          <cell r="G33" t="str">
            <v>南北</v>
          </cell>
          <cell r="H33" t="str">
            <v>A-1反</v>
          </cell>
          <cell r="I33">
            <v>89.01</v>
          </cell>
          <cell r="J33" t="str">
            <v>72.17</v>
          </cell>
          <cell r="K33">
            <v>30000</v>
          </cell>
          <cell r="L33">
            <v>37000.1385617292</v>
          </cell>
          <cell r="M33">
            <v>2670300</v>
          </cell>
          <cell r="N33" t="str">
            <v>89.01</v>
          </cell>
          <cell r="O33" t="str">
            <v>72.17</v>
          </cell>
          <cell r="P33" t="str">
            <v>未签约</v>
          </cell>
        </row>
        <row r="34">
          <cell r="E34" t="str">
            <v>1-2-404</v>
          </cell>
          <cell r="F34" t="str">
            <v>两居</v>
          </cell>
          <cell r="G34" t="str">
            <v>南北</v>
          </cell>
          <cell r="H34" t="str">
            <v>A-1</v>
          </cell>
          <cell r="I34">
            <v>89.01</v>
          </cell>
          <cell r="J34" t="str">
            <v>72.17</v>
          </cell>
          <cell r="K34">
            <v>30000</v>
          </cell>
          <cell r="L34">
            <v>37000.1385617292</v>
          </cell>
          <cell r="M34">
            <v>2670300</v>
          </cell>
          <cell r="N34" t="str">
            <v>89.01</v>
          </cell>
          <cell r="O34" t="str">
            <v>72.17</v>
          </cell>
          <cell r="P34" t="str">
            <v>未签约</v>
          </cell>
        </row>
        <row r="35">
          <cell r="E35" t="str">
            <v>1-2-501</v>
          </cell>
          <cell r="F35" t="str">
            <v>两居</v>
          </cell>
          <cell r="G35" t="str">
            <v>南北</v>
          </cell>
          <cell r="H35" t="str">
            <v>A-1反</v>
          </cell>
          <cell r="I35">
            <v>89.01</v>
          </cell>
          <cell r="J35" t="str">
            <v>72.17</v>
          </cell>
          <cell r="K35">
            <v>30000</v>
          </cell>
          <cell r="L35">
            <v>37000.1385617292</v>
          </cell>
          <cell r="M35">
            <v>2670300</v>
          </cell>
          <cell r="N35" t="str">
            <v>89.01</v>
          </cell>
          <cell r="O35" t="str">
            <v>72.17</v>
          </cell>
          <cell r="P35" t="str">
            <v>未签约</v>
          </cell>
        </row>
        <row r="36">
          <cell r="E36" t="str">
            <v>1-2-504</v>
          </cell>
          <cell r="F36" t="str">
            <v>两居</v>
          </cell>
          <cell r="G36" t="str">
            <v>南北</v>
          </cell>
          <cell r="H36" t="str">
            <v>A-1</v>
          </cell>
          <cell r="I36">
            <v>89.01</v>
          </cell>
          <cell r="J36" t="str">
            <v>72.17</v>
          </cell>
          <cell r="K36">
            <v>30000</v>
          </cell>
          <cell r="L36">
            <v>37000.1385617292</v>
          </cell>
          <cell r="M36">
            <v>2670300</v>
          </cell>
          <cell r="N36" t="str">
            <v>89.01</v>
          </cell>
          <cell r="O36" t="str">
            <v>72.17</v>
          </cell>
          <cell r="P36" t="str">
            <v>未签约</v>
          </cell>
        </row>
        <row r="37">
          <cell r="E37" t="str">
            <v>1-2-601</v>
          </cell>
          <cell r="F37" t="str">
            <v>两居</v>
          </cell>
          <cell r="G37" t="str">
            <v>南北</v>
          </cell>
          <cell r="H37" t="str">
            <v>A-1反</v>
          </cell>
          <cell r="I37">
            <v>89.01</v>
          </cell>
          <cell r="J37" t="str">
            <v>72.17</v>
          </cell>
          <cell r="K37">
            <v>30000</v>
          </cell>
          <cell r="L37">
            <v>37000.1385617292</v>
          </cell>
          <cell r="M37">
            <v>2670300</v>
          </cell>
          <cell r="N37" t="str">
            <v>89.01</v>
          </cell>
          <cell r="O37" t="str">
            <v>72.17</v>
          </cell>
          <cell r="P37" t="str">
            <v>未签约</v>
          </cell>
        </row>
        <row r="38">
          <cell r="E38" t="str">
            <v>1-2-604</v>
          </cell>
          <cell r="F38" t="str">
            <v>两居</v>
          </cell>
          <cell r="G38" t="str">
            <v>南北</v>
          </cell>
          <cell r="H38" t="str">
            <v>A-1</v>
          </cell>
          <cell r="I38">
            <v>89.01</v>
          </cell>
          <cell r="J38" t="str">
            <v>72.17</v>
          </cell>
          <cell r="K38">
            <v>30000</v>
          </cell>
          <cell r="L38">
            <v>37000.1385617292</v>
          </cell>
          <cell r="M38">
            <v>2670300</v>
          </cell>
          <cell r="N38" t="str">
            <v>89.01</v>
          </cell>
          <cell r="O38" t="str">
            <v>72.17</v>
          </cell>
          <cell r="P38" t="str">
            <v>未签约</v>
          </cell>
        </row>
        <row r="39">
          <cell r="E39" t="str">
            <v>1-2-701</v>
          </cell>
          <cell r="F39" t="str">
            <v>两居</v>
          </cell>
          <cell r="G39" t="str">
            <v>南北</v>
          </cell>
          <cell r="H39" t="str">
            <v>A-1反</v>
          </cell>
          <cell r="I39">
            <v>89.01</v>
          </cell>
          <cell r="J39" t="str">
            <v>72.17</v>
          </cell>
          <cell r="K39">
            <v>30000</v>
          </cell>
          <cell r="L39">
            <v>37000.1385617292</v>
          </cell>
          <cell r="M39">
            <v>2670300</v>
          </cell>
          <cell r="N39" t="str">
            <v>89.01</v>
          </cell>
          <cell r="O39" t="str">
            <v>72.17</v>
          </cell>
          <cell r="P39" t="str">
            <v>未签约</v>
          </cell>
        </row>
        <row r="40">
          <cell r="E40" t="str">
            <v>1-2-704</v>
          </cell>
          <cell r="F40" t="str">
            <v>两居</v>
          </cell>
          <cell r="G40" t="str">
            <v>南北</v>
          </cell>
          <cell r="H40" t="str">
            <v>A-1</v>
          </cell>
          <cell r="I40">
            <v>89.01</v>
          </cell>
          <cell r="J40" t="str">
            <v>72.17</v>
          </cell>
          <cell r="K40">
            <v>30000</v>
          </cell>
          <cell r="L40">
            <v>37000.1385617292</v>
          </cell>
          <cell r="M40">
            <v>2670300</v>
          </cell>
          <cell r="N40" t="str">
            <v>89.01</v>
          </cell>
          <cell r="O40" t="str">
            <v>72.17</v>
          </cell>
          <cell r="P40" t="str">
            <v>未签约</v>
          </cell>
        </row>
        <row r="41">
          <cell r="E41" t="str">
            <v>1-2-801</v>
          </cell>
          <cell r="F41" t="str">
            <v>两居</v>
          </cell>
          <cell r="G41" t="str">
            <v>南北</v>
          </cell>
          <cell r="H41" t="str">
            <v>A-1反</v>
          </cell>
          <cell r="I41">
            <v>89.01</v>
          </cell>
          <cell r="J41" t="str">
            <v>72.17</v>
          </cell>
          <cell r="K41">
            <v>30000</v>
          </cell>
          <cell r="L41">
            <v>37000.1385617292</v>
          </cell>
          <cell r="M41">
            <v>2670300</v>
          </cell>
          <cell r="N41" t="str">
            <v>89.01</v>
          </cell>
          <cell r="O41" t="str">
            <v>72.17</v>
          </cell>
          <cell r="P41" t="str">
            <v>未签约</v>
          </cell>
        </row>
        <row r="42">
          <cell r="E42" t="str">
            <v>1-2-804</v>
          </cell>
          <cell r="F42" t="str">
            <v>两居</v>
          </cell>
          <cell r="G42" t="str">
            <v>南北</v>
          </cell>
          <cell r="H42" t="str">
            <v>A-1</v>
          </cell>
          <cell r="I42">
            <v>89.01</v>
          </cell>
          <cell r="J42" t="str">
            <v>72.17</v>
          </cell>
          <cell r="K42">
            <v>30000</v>
          </cell>
          <cell r="L42">
            <v>37000.1385617292</v>
          </cell>
          <cell r="M42">
            <v>2670300</v>
          </cell>
          <cell r="N42" t="str">
            <v>89.01</v>
          </cell>
          <cell r="O42" t="str">
            <v>72.17</v>
          </cell>
          <cell r="P42" t="str">
            <v>未签约</v>
          </cell>
        </row>
        <row r="43">
          <cell r="E43" t="str">
            <v>1-2-904</v>
          </cell>
          <cell r="F43" t="str">
            <v>两居</v>
          </cell>
          <cell r="G43" t="str">
            <v>南北</v>
          </cell>
          <cell r="H43" t="str">
            <v>A-1</v>
          </cell>
          <cell r="I43">
            <v>89.01</v>
          </cell>
          <cell r="J43" t="str">
            <v>72.17</v>
          </cell>
          <cell r="K43">
            <v>30000</v>
          </cell>
          <cell r="L43">
            <v>37000.1385617292</v>
          </cell>
          <cell r="M43">
            <v>2670300</v>
          </cell>
          <cell r="N43" t="str">
            <v>89.01</v>
          </cell>
          <cell r="O43" t="str">
            <v>72.17</v>
          </cell>
          <cell r="P43" t="str">
            <v>未签约</v>
          </cell>
        </row>
        <row r="44">
          <cell r="E44" t="str">
            <v>1-2-1004</v>
          </cell>
          <cell r="F44" t="str">
            <v>两居</v>
          </cell>
          <cell r="G44" t="str">
            <v>南北</v>
          </cell>
          <cell r="H44" t="str">
            <v>A-1</v>
          </cell>
          <cell r="I44">
            <v>89.01</v>
          </cell>
          <cell r="J44" t="str">
            <v>72.17</v>
          </cell>
          <cell r="K44">
            <v>30000</v>
          </cell>
          <cell r="L44">
            <v>37000.1385617292</v>
          </cell>
          <cell r="M44">
            <v>2670300</v>
          </cell>
          <cell r="N44" t="str">
            <v>89.01</v>
          </cell>
          <cell r="O44" t="str">
            <v>72.17</v>
          </cell>
          <cell r="P44" t="str">
            <v>未签约</v>
          </cell>
        </row>
        <row r="45">
          <cell r="E45" t="str">
            <v>1-2-1101</v>
          </cell>
          <cell r="F45" t="str">
            <v>两居</v>
          </cell>
          <cell r="G45" t="str">
            <v>南北</v>
          </cell>
          <cell r="H45" t="str">
            <v>A-1反</v>
          </cell>
          <cell r="I45">
            <v>89.01</v>
          </cell>
          <cell r="J45" t="str">
            <v>72.17</v>
          </cell>
          <cell r="K45">
            <v>30000</v>
          </cell>
          <cell r="L45">
            <v>37000.1385617292</v>
          </cell>
          <cell r="M45">
            <v>2670300</v>
          </cell>
          <cell r="N45" t="str">
            <v>89.01</v>
          </cell>
          <cell r="O45" t="str">
            <v>72.17</v>
          </cell>
          <cell r="P45" t="str">
            <v>未签约</v>
          </cell>
        </row>
        <row r="46">
          <cell r="E46" t="str">
            <v>1-2-1104</v>
          </cell>
          <cell r="F46" t="str">
            <v>两居</v>
          </cell>
          <cell r="G46" t="str">
            <v>南北</v>
          </cell>
          <cell r="H46" t="str">
            <v>A-1</v>
          </cell>
          <cell r="I46">
            <v>89.01</v>
          </cell>
          <cell r="J46" t="str">
            <v>72.17</v>
          </cell>
          <cell r="K46">
            <v>30000</v>
          </cell>
          <cell r="L46">
            <v>37000.1385617292</v>
          </cell>
          <cell r="M46">
            <v>2670300</v>
          </cell>
          <cell r="N46" t="str">
            <v>89.01</v>
          </cell>
          <cell r="O46" t="str">
            <v>72.17</v>
          </cell>
          <cell r="P46" t="str">
            <v>未签约</v>
          </cell>
        </row>
        <row r="47">
          <cell r="E47" t="str">
            <v>1-2-1201</v>
          </cell>
          <cell r="F47" t="str">
            <v>两居</v>
          </cell>
          <cell r="G47" t="str">
            <v>南北</v>
          </cell>
          <cell r="H47" t="str">
            <v>A-1反</v>
          </cell>
          <cell r="I47">
            <v>89.01</v>
          </cell>
          <cell r="J47" t="str">
            <v>72.17</v>
          </cell>
          <cell r="K47">
            <v>30000</v>
          </cell>
          <cell r="L47">
            <v>37000.1385617292</v>
          </cell>
          <cell r="M47">
            <v>2670300</v>
          </cell>
          <cell r="N47" t="str">
            <v>89.01</v>
          </cell>
          <cell r="O47" t="str">
            <v>72.17</v>
          </cell>
          <cell r="P47" t="str">
            <v>未签约</v>
          </cell>
        </row>
        <row r="48">
          <cell r="E48" t="str">
            <v>1-2-1202</v>
          </cell>
          <cell r="F48" t="str">
            <v>两居</v>
          </cell>
          <cell r="G48" t="str">
            <v>南</v>
          </cell>
          <cell r="H48" t="str">
            <v>B反</v>
          </cell>
          <cell r="I48">
            <v>87.45</v>
          </cell>
          <cell r="J48" t="str">
            <v>70.91</v>
          </cell>
          <cell r="K48">
            <v>30000</v>
          </cell>
          <cell r="L48">
            <v>36997.6025948385</v>
          </cell>
          <cell r="M48">
            <v>2623500</v>
          </cell>
          <cell r="N48" t="str">
            <v>87.45</v>
          </cell>
          <cell r="O48" t="str">
            <v>70.91</v>
          </cell>
          <cell r="P48" t="str">
            <v>未签约</v>
          </cell>
        </row>
        <row r="49">
          <cell r="E49" t="str">
            <v>1-2-1203</v>
          </cell>
          <cell r="F49" t="str">
            <v>两居</v>
          </cell>
          <cell r="G49" t="str">
            <v>南</v>
          </cell>
          <cell r="H49" t="str">
            <v>B</v>
          </cell>
          <cell r="I49">
            <v>87.45</v>
          </cell>
          <cell r="J49" t="str">
            <v>70.91</v>
          </cell>
          <cell r="K49">
            <v>30000</v>
          </cell>
          <cell r="L49">
            <v>36997.6025948385</v>
          </cell>
          <cell r="M49">
            <v>2623500</v>
          </cell>
          <cell r="N49" t="str">
            <v>87.45</v>
          </cell>
          <cell r="O49" t="str">
            <v>70.91</v>
          </cell>
          <cell r="P49" t="str">
            <v>未签约</v>
          </cell>
        </row>
        <row r="50">
          <cell r="E50" t="str">
            <v>1-2-1204</v>
          </cell>
          <cell r="F50" t="str">
            <v>两居</v>
          </cell>
          <cell r="G50" t="str">
            <v>南北</v>
          </cell>
          <cell r="H50" t="str">
            <v>A-1</v>
          </cell>
          <cell r="I50">
            <v>89.01</v>
          </cell>
          <cell r="J50" t="str">
            <v>72.17</v>
          </cell>
          <cell r="K50">
            <v>30000</v>
          </cell>
          <cell r="L50">
            <v>37000.1385617292</v>
          </cell>
          <cell r="M50">
            <v>2670300</v>
          </cell>
          <cell r="N50" t="str">
            <v>89.01</v>
          </cell>
          <cell r="O50" t="str">
            <v>72.17</v>
          </cell>
          <cell r="P50" t="str">
            <v>未签约</v>
          </cell>
        </row>
        <row r="51">
          <cell r="E51" t="str">
            <v>1-3-101</v>
          </cell>
          <cell r="F51" t="str">
            <v>两居</v>
          </cell>
          <cell r="G51" t="str">
            <v>南北</v>
          </cell>
          <cell r="H51" t="str">
            <v>A-1反</v>
          </cell>
          <cell r="I51">
            <v>89.01</v>
          </cell>
          <cell r="J51" t="str">
            <v>72.17</v>
          </cell>
          <cell r="K51">
            <v>30000</v>
          </cell>
          <cell r="L51">
            <v>37000.1385617292</v>
          </cell>
          <cell r="M51">
            <v>2670300</v>
          </cell>
          <cell r="N51" t="str">
            <v>89.01</v>
          </cell>
          <cell r="O51" t="str">
            <v>72.17</v>
          </cell>
          <cell r="P51" t="str">
            <v>未签约</v>
          </cell>
        </row>
        <row r="52">
          <cell r="E52" t="str">
            <v>1-3-102</v>
          </cell>
          <cell r="F52" t="str">
            <v>两居</v>
          </cell>
          <cell r="G52" t="str">
            <v>南</v>
          </cell>
          <cell r="H52" t="str">
            <v>B反</v>
          </cell>
          <cell r="I52">
            <v>87.45</v>
          </cell>
          <cell r="J52" t="str">
            <v>70.91</v>
          </cell>
          <cell r="K52">
            <v>30000</v>
          </cell>
          <cell r="L52">
            <v>36997.6025948385</v>
          </cell>
          <cell r="M52">
            <v>2623500</v>
          </cell>
          <cell r="N52" t="str">
            <v>87.45</v>
          </cell>
          <cell r="O52" t="str">
            <v>70.91</v>
          </cell>
          <cell r="P52" t="str">
            <v>未签约</v>
          </cell>
        </row>
        <row r="53">
          <cell r="E53" t="str">
            <v>1-3-103</v>
          </cell>
          <cell r="F53" t="str">
            <v>两居</v>
          </cell>
          <cell r="G53" t="str">
            <v>南</v>
          </cell>
          <cell r="H53" t="str">
            <v>B</v>
          </cell>
          <cell r="I53">
            <v>87.45</v>
          </cell>
          <cell r="J53" t="str">
            <v>70.91</v>
          </cell>
          <cell r="K53">
            <v>30000</v>
          </cell>
          <cell r="L53">
            <v>36997.6025948385</v>
          </cell>
          <cell r="M53">
            <v>2623500</v>
          </cell>
          <cell r="N53" t="str">
            <v>87.45</v>
          </cell>
          <cell r="O53" t="str">
            <v>70.91</v>
          </cell>
          <cell r="P53" t="str">
            <v>未签约</v>
          </cell>
        </row>
        <row r="54">
          <cell r="E54" t="str">
            <v>1-3-104</v>
          </cell>
          <cell r="F54" t="str">
            <v>两居</v>
          </cell>
          <cell r="G54" t="str">
            <v>南北</v>
          </cell>
          <cell r="H54" t="str">
            <v>A</v>
          </cell>
          <cell r="I54">
            <v>89.57</v>
          </cell>
          <cell r="J54" t="str">
            <v>72.63</v>
          </cell>
          <cell r="K54">
            <v>30000</v>
          </cell>
          <cell r="L54">
            <v>36997.1086327964</v>
          </cell>
          <cell r="M54">
            <v>2687100</v>
          </cell>
          <cell r="N54" t="str">
            <v>89.57</v>
          </cell>
          <cell r="O54" t="str">
            <v>72.63</v>
          </cell>
          <cell r="P54" t="str">
            <v>未签约</v>
          </cell>
        </row>
        <row r="55">
          <cell r="E55" t="str">
            <v>1-3-201</v>
          </cell>
          <cell r="F55" t="str">
            <v>两居</v>
          </cell>
          <cell r="G55" t="str">
            <v>南北</v>
          </cell>
          <cell r="H55" t="str">
            <v>A-1反</v>
          </cell>
          <cell r="I55">
            <v>89.01</v>
          </cell>
          <cell r="J55" t="str">
            <v>72.17</v>
          </cell>
          <cell r="K55">
            <v>30000</v>
          </cell>
          <cell r="L55">
            <v>37000.1385617292</v>
          </cell>
          <cell r="M55">
            <v>2670300</v>
          </cell>
          <cell r="N55" t="str">
            <v>89.01</v>
          </cell>
          <cell r="O55" t="str">
            <v>72.17</v>
          </cell>
          <cell r="P55" t="str">
            <v>未签约</v>
          </cell>
        </row>
        <row r="56">
          <cell r="E56" t="str">
            <v>1-3-202</v>
          </cell>
          <cell r="F56" t="str">
            <v>两居</v>
          </cell>
          <cell r="G56" t="str">
            <v>南</v>
          </cell>
          <cell r="H56" t="str">
            <v>B反</v>
          </cell>
          <cell r="I56">
            <v>87.45</v>
          </cell>
          <cell r="J56" t="str">
            <v>70.91</v>
          </cell>
          <cell r="K56">
            <v>30000</v>
          </cell>
          <cell r="L56">
            <v>36997.6025948385</v>
          </cell>
          <cell r="M56">
            <v>2623500</v>
          </cell>
          <cell r="N56" t="str">
            <v>87.45</v>
          </cell>
          <cell r="O56" t="str">
            <v>70.91</v>
          </cell>
          <cell r="P56" t="str">
            <v>未签约</v>
          </cell>
        </row>
        <row r="57">
          <cell r="E57" t="str">
            <v>1-3-203</v>
          </cell>
          <cell r="F57" t="str">
            <v>两居</v>
          </cell>
          <cell r="G57" t="str">
            <v>南</v>
          </cell>
          <cell r="H57" t="str">
            <v>B</v>
          </cell>
          <cell r="I57">
            <v>87.45</v>
          </cell>
          <cell r="J57" t="str">
            <v>70.91</v>
          </cell>
          <cell r="K57">
            <v>30000</v>
          </cell>
          <cell r="L57">
            <v>36997.6025948385</v>
          </cell>
          <cell r="M57">
            <v>2623500</v>
          </cell>
          <cell r="N57" t="str">
            <v>87.45</v>
          </cell>
          <cell r="O57" t="str">
            <v>70.91</v>
          </cell>
          <cell r="P57" t="str">
            <v>未签约</v>
          </cell>
        </row>
        <row r="58">
          <cell r="E58" t="str">
            <v>1-3-204</v>
          </cell>
          <cell r="F58" t="str">
            <v>两居</v>
          </cell>
          <cell r="G58" t="str">
            <v>南北</v>
          </cell>
          <cell r="H58" t="str">
            <v>A</v>
          </cell>
          <cell r="I58">
            <v>89.57</v>
          </cell>
          <cell r="J58" t="str">
            <v>72.63</v>
          </cell>
          <cell r="K58">
            <v>30000</v>
          </cell>
          <cell r="L58">
            <v>36997.1086327964</v>
          </cell>
          <cell r="M58">
            <v>2687100</v>
          </cell>
          <cell r="N58" t="str">
            <v>89.57</v>
          </cell>
          <cell r="O58" t="str">
            <v>72.63</v>
          </cell>
          <cell r="P58" t="str">
            <v>未签约</v>
          </cell>
        </row>
        <row r="59">
          <cell r="E59" t="str">
            <v>1-3-301</v>
          </cell>
          <cell r="F59" t="str">
            <v>两居</v>
          </cell>
          <cell r="G59" t="str">
            <v>南北</v>
          </cell>
          <cell r="H59" t="str">
            <v>A-1反</v>
          </cell>
          <cell r="I59">
            <v>89.01</v>
          </cell>
          <cell r="J59" t="str">
            <v>72.17</v>
          </cell>
          <cell r="K59">
            <v>30000</v>
          </cell>
          <cell r="L59">
            <v>37000.1385617292</v>
          </cell>
          <cell r="M59">
            <v>2670300</v>
          </cell>
          <cell r="N59" t="str">
            <v>89.01</v>
          </cell>
          <cell r="O59" t="str">
            <v>72.17</v>
          </cell>
          <cell r="P59" t="str">
            <v>未签约</v>
          </cell>
        </row>
        <row r="60">
          <cell r="E60" t="str">
            <v>1-3-304</v>
          </cell>
          <cell r="F60" t="str">
            <v>两居</v>
          </cell>
          <cell r="G60" t="str">
            <v>南北</v>
          </cell>
          <cell r="H60" t="str">
            <v>A</v>
          </cell>
          <cell r="I60">
            <v>89.57</v>
          </cell>
          <cell r="J60" t="str">
            <v>72.63</v>
          </cell>
          <cell r="K60">
            <v>30000</v>
          </cell>
          <cell r="L60">
            <v>36997.1086327964</v>
          </cell>
          <cell r="M60">
            <v>2687100</v>
          </cell>
          <cell r="N60" t="str">
            <v>89.57</v>
          </cell>
          <cell r="O60" t="str">
            <v>72.63</v>
          </cell>
          <cell r="P60" t="str">
            <v>未签约</v>
          </cell>
        </row>
        <row r="61">
          <cell r="E61" t="str">
            <v>1-3-401</v>
          </cell>
          <cell r="F61" t="str">
            <v>两居</v>
          </cell>
          <cell r="G61" t="str">
            <v>南北</v>
          </cell>
          <cell r="H61" t="str">
            <v>A-1反</v>
          </cell>
          <cell r="I61">
            <v>89.01</v>
          </cell>
          <cell r="J61" t="str">
            <v>72.17</v>
          </cell>
          <cell r="K61">
            <v>30000</v>
          </cell>
          <cell r="L61">
            <v>37000.1385617292</v>
          </cell>
          <cell r="M61">
            <v>2670300</v>
          </cell>
          <cell r="N61" t="str">
            <v>89.01</v>
          </cell>
          <cell r="O61" t="str">
            <v>72.17</v>
          </cell>
          <cell r="P61" t="str">
            <v>未签约</v>
          </cell>
        </row>
        <row r="62">
          <cell r="E62" t="str">
            <v>1-3-501</v>
          </cell>
          <cell r="F62" t="str">
            <v>两居</v>
          </cell>
          <cell r="G62" t="str">
            <v>南北</v>
          </cell>
          <cell r="H62" t="str">
            <v>A-1反</v>
          </cell>
          <cell r="I62">
            <v>89.01</v>
          </cell>
          <cell r="J62" t="str">
            <v>72.17</v>
          </cell>
          <cell r="K62">
            <v>30000</v>
          </cell>
          <cell r="L62">
            <v>37000.1385617292</v>
          </cell>
          <cell r="M62">
            <v>2670300</v>
          </cell>
          <cell r="N62" t="str">
            <v>89.01</v>
          </cell>
          <cell r="O62" t="str">
            <v>72.17</v>
          </cell>
          <cell r="P62" t="str">
            <v>未签约</v>
          </cell>
        </row>
        <row r="63">
          <cell r="E63" t="str">
            <v>1-3-601</v>
          </cell>
          <cell r="F63" t="str">
            <v>两居</v>
          </cell>
          <cell r="G63" t="str">
            <v>南北</v>
          </cell>
          <cell r="H63" t="str">
            <v>A-1反</v>
          </cell>
          <cell r="I63">
            <v>89.01</v>
          </cell>
          <cell r="J63" t="str">
            <v>72.17</v>
          </cell>
          <cell r="K63">
            <v>30000</v>
          </cell>
          <cell r="L63">
            <v>37000.1385617292</v>
          </cell>
          <cell r="M63">
            <v>2670300</v>
          </cell>
          <cell r="N63" t="str">
            <v>89.01</v>
          </cell>
          <cell r="O63" t="str">
            <v>72.17</v>
          </cell>
          <cell r="P63" t="str">
            <v>未签约</v>
          </cell>
        </row>
        <row r="64">
          <cell r="E64" t="str">
            <v>1-3-701</v>
          </cell>
          <cell r="F64" t="str">
            <v>两居</v>
          </cell>
          <cell r="G64" t="str">
            <v>南北</v>
          </cell>
          <cell r="H64" t="str">
            <v>A-1反</v>
          </cell>
          <cell r="I64">
            <v>89.01</v>
          </cell>
          <cell r="J64" t="str">
            <v>72.17</v>
          </cell>
          <cell r="K64">
            <v>30000</v>
          </cell>
          <cell r="L64">
            <v>37000.1385617292</v>
          </cell>
          <cell r="M64">
            <v>2670300</v>
          </cell>
          <cell r="N64" t="str">
            <v>89.01</v>
          </cell>
          <cell r="O64" t="str">
            <v>72.17</v>
          </cell>
          <cell r="P64" t="str">
            <v>未签约</v>
          </cell>
        </row>
        <row r="65">
          <cell r="E65" t="str">
            <v>1-3-801</v>
          </cell>
          <cell r="F65" t="str">
            <v>两居</v>
          </cell>
          <cell r="G65" t="str">
            <v>南北</v>
          </cell>
          <cell r="H65" t="str">
            <v>A-1反</v>
          </cell>
          <cell r="I65">
            <v>89.01</v>
          </cell>
          <cell r="J65" t="str">
            <v>72.17</v>
          </cell>
          <cell r="K65">
            <v>30000</v>
          </cell>
          <cell r="L65">
            <v>37000.1385617292</v>
          </cell>
          <cell r="M65">
            <v>2670300</v>
          </cell>
          <cell r="N65" t="str">
            <v>89.01</v>
          </cell>
          <cell r="O65" t="str">
            <v>72.17</v>
          </cell>
          <cell r="P65" t="str">
            <v>未签约</v>
          </cell>
        </row>
        <row r="66">
          <cell r="E66" t="str">
            <v>1-3-901</v>
          </cell>
          <cell r="F66" t="str">
            <v>两居</v>
          </cell>
          <cell r="G66" t="str">
            <v>南北</v>
          </cell>
          <cell r="H66" t="str">
            <v>A-1反</v>
          </cell>
          <cell r="I66">
            <v>89.01</v>
          </cell>
          <cell r="J66" t="str">
            <v>72.17</v>
          </cell>
          <cell r="K66">
            <v>30000</v>
          </cell>
          <cell r="L66">
            <v>37000.1385617292</v>
          </cell>
          <cell r="M66">
            <v>2670300</v>
          </cell>
          <cell r="N66" t="str">
            <v>89.01</v>
          </cell>
          <cell r="O66" t="str">
            <v>72.17</v>
          </cell>
          <cell r="P66" t="str">
            <v>未签约</v>
          </cell>
        </row>
        <row r="67">
          <cell r="E67" t="str">
            <v>1-3-1001</v>
          </cell>
          <cell r="F67" t="str">
            <v>两居</v>
          </cell>
          <cell r="G67" t="str">
            <v>南北</v>
          </cell>
          <cell r="H67" t="str">
            <v>A-1反</v>
          </cell>
          <cell r="I67">
            <v>89.01</v>
          </cell>
          <cell r="J67" t="str">
            <v>72.17</v>
          </cell>
          <cell r="K67">
            <v>30000</v>
          </cell>
          <cell r="L67">
            <v>37000.1385617292</v>
          </cell>
          <cell r="M67">
            <v>2670300</v>
          </cell>
          <cell r="N67" t="str">
            <v>89.01</v>
          </cell>
          <cell r="O67" t="str">
            <v>72.17</v>
          </cell>
          <cell r="P67" t="str">
            <v>未签约</v>
          </cell>
        </row>
        <row r="68">
          <cell r="E68" t="str">
            <v>1-3-1101</v>
          </cell>
          <cell r="F68" t="str">
            <v>两居</v>
          </cell>
          <cell r="G68" t="str">
            <v>南北</v>
          </cell>
          <cell r="H68" t="str">
            <v>A-1反</v>
          </cell>
          <cell r="I68">
            <v>89.01</v>
          </cell>
          <cell r="J68" t="str">
            <v>72.17</v>
          </cell>
          <cell r="K68">
            <v>30000</v>
          </cell>
          <cell r="L68">
            <v>37000.1385617292</v>
          </cell>
          <cell r="M68">
            <v>2670300</v>
          </cell>
          <cell r="N68" t="str">
            <v>89.01</v>
          </cell>
          <cell r="O68" t="str">
            <v>72.17</v>
          </cell>
          <cell r="P68" t="str">
            <v>未签约</v>
          </cell>
        </row>
        <row r="69">
          <cell r="E69" t="str">
            <v>1-3-1201</v>
          </cell>
          <cell r="F69" t="str">
            <v>两居</v>
          </cell>
          <cell r="G69" t="str">
            <v>南北</v>
          </cell>
          <cell r="H69" t="str">
            <v>A-1反</v>
          </cell>
          <cell r="I69">
            <v>89.01</v>
          </cell>
          <cell r="J69" t="str">
            <v>72.17</v>
          </cell>
          <cell r="K69">
            <v>30000</v>
          </cell>
          <cell r="L69">
            <v>37000.1385617292</v>
          </cell>
          <cell r="M69">
            <v>2670300</v>
          </cell>
          <cell r="N69" t="str">
            <v>89.01</v>
          </cell>
          <cell r="O69" t="str">
            <v>72.17</v>
          </cell>
          <cell r="P69" t="str">
            <v>未签约</v>
          </cell>
        </row>
        <row r="70">
          <cell r="E70" t="str">
            <v>1-3-1203</v>
          </cell>
          <cell r="F70" t="str">
            <v>两居</v>
          </cell>
          <cell r="G70" t="str">
            <v>南</v>
          </cell>
          <cell r="H70" t="str">
            <v>B</v>
          </cell>
          <cell r="I70">
            <v>87.45</v>
          </cell>
          <cell r="J70" t="str">
            <v>70.91</v>
          </cell>
          <cell r="K70">
            <v>30000</v>
          </cell>
          <cell r="L70">
            <v>36997.6025948385</v>
          </cell>
          <cell r="M70">
            <v>2623500</v>
          </cell>
          <cell r="N70" t="str">
            <v>87.45</v>
          </cell>
          <cell r="O70" t="str">
            <v>70.91</v>
          </cell>
          <cell r="P70" t="str">
            <v>未签约</v>
          </cell>
        </row>
        <row r="71">
          <cell r="E71" t="str">
            <v>2-1-101</v>
          </cell>
          <cell r="F71" t="str">
            <v>两居</v>
          </cell>
          <cell r="G71" t="str">
            <v>南北</v>
          </cell>
          <cell r="H71" t="str">
            <v>A反</v>
          </cell>
          <cell r="I71">
            <v>89.78</v>
          </cell>
          <cell r="J71" t="str">
            <v>72.63</v>
          </cell>
          <cell r="K71">
            <v>30000</v>
          </cell>
          <cell r="L71">
            <v>37083.8496489054</v>
          </cell>
          <cell r="M71">
            <v>2693400</v>
          </cell>
          <cell r="N71" t="str">
            <v>89.78</v>
          </cell>
          <cell r="O71" t="str">
            <v>72.63</v>
          </cell>
          <cell r="P71" t="str">
            <v>未签约</v>
          </cell>
        </row>
        <row r="72">
          <cell r="E72" t="str">
            <v>2-1-102</v>
          </cell>
          <cell r="F72" t="str">
            <v>两居</v>
          </cell>
          <cell r="G72" t="str">
            <v>南</v>
          </cell>
          <cell r="H72" t="str">
            <v>B反</v>
          </cell>
          <cell r="I72">
            <v>87.65</v>
          </cell>
          <cell r="J72" t="str">
            <v>70.91</v>
          </cell>
          <cell r="K72">
            <v>30000</v>
          </cell>
          <cell r="L72">
            <v>37082.2168946552</v>
          </cell>
          <cell r="M72">
            <v>2629500</v>
          </cell>
          <cell r="N72" t="str">
            <v>87.65</v>
          </cell>
          <cell r="O72" t="str">
            <v>70.91</v>
          </cell>
          <cell r="P72" t="str">
            <v>未签约</v>
          </cell>
        </row>
        <row r="73">
          <cell r="E73" t="str">
            <v>2-1-103</v>
          </cell>
          <cell r="F73" t="str">
            <v>两居</v>
          </cell>
          <cell r="G73" t="str">
            <v>南</v>
          </cell>
          <cell r="H73" t="str">
            <v>B</v>
          </cell>
          <cell r="I73">
            <v>87.65</v>
          </cell>
          <cell r="J73" t="str">
            <v>70.91</v>
          </cell>
          <cell r="K73">
            <v>30000</v>
          </cell>
          <cell r="L73">
            <v>37082.2168946552</v>
          </cell>
          <cell r="M73">
            <v>2629500</v>
          </cell>
          <cell r="N73" t="str">
            <v>87.65</v>
          </cell>
          <cell r="O73" t="str">
            <v>70.91</v>
          </cell>
          <cell r="P73" t="str">
            <v>未签约</v>
          </cell>
        </row>
        <row r="74">
          <cell r="E74" t="str">
            <v>2-1-104</v>
          </cell>
          <cell r="F74" t="str">
            <v>两居</v>
          </cell>
          <cell r="G74" t="str">
            <v>南北</v>
          </cell>
          <cell r="H74" t="str">
            <v>A-1</v>
          </cell>
          <cell r="I74">
            <v>89.21</v>
          </cell>
          <cell r="J74" t="str">
            <v>72.17</v>
          </cell>
          <cell r="K74">
            <v>30000</v>
          </cell>
          <cell r="L74">
            <v>37083.2755992795</v>
          </cell>
          <cell r="M74">
            <v>2676300</v>
          </cell>
          <cell r="N74" t="str">
            <v>89.21</v>
          </cell>
          <cell r="O74" t="str">
            <v>72.17</v>
          </cell>
          <cell r="P74" t="str">
            <v>未签约</v>
          </cell>
        </row>
        <row r="75">
          <cell r="E75" t="str">
            <v>2-1-201</v>
          </cell>
          <cell r="F75" t="str">
            <v>两居</v>
          </cell>
          <cell r="G75" t="str">
            <v>南北</v>
          </cell>
          <cell r="H75" t="str">
            <v>A反</v>
          </cell>
          <cell r="I75">
            <v>89.78</v>
          </cell>
          <cell r="J75" t="str">
            <v>72.63</v>
          </cell>
          <cell r="K75">
            <v>30000</v>
          </cell>
          <cell r="L75">
            <v>37083.8496489054</v>
          </cell>
          <cell r="M75">
            <v>2693400</v>
          </cell>
          <cell r="N75" t="str">
            <v>89.78</v>
          </cell>
          <cell r="O75" t="str">
            <v>72.63</v>
          </cell>
          <cell r="P75" t="str">
            <v>未签约</v>
          </cell>
        </row>
        <row r="76">
          <cell r="E76" t="str">
            <v>2-1-202</v>
          </cell>
          <cell r="F76" t="str">
            <v>两居</v>
          </cell>
          <cell r="G76" t="str">
            <v>南</v>
          </cell>
          <cell r="H76" t="str">
            <v>B反</v>
          </cell>
          <cell r="I76">
            <v>87.65</v>
          </cell>
          <cell r="J76" t="str">
            <v>70.91</v>
          </cell>
          <cell r="K76">
            <v>30000</v>
          </cell>
          <cell r="L76">
            <v>37082.2168946552</v>
          </cell>
          <cell r="M76">
            <v>2629500</v>
          </cell>
          <cell r="N76" t="str">
            <v>87.65</v>
          </cell>
          <cell r="O76" t="str">
            <v>70.91</v>
          </cell>
          <cell r="P76" t="str">
            <v>未签约</v>
          </cell>
        </row>
        <row r="77">
          <cell r="E77" t="str">
            <v>2-1-203</v>
          </cell>
          <cell r="F77" t="str">
            <v>两居</v>
          </cell>
          <cell r="G77" t="str">
            <v>南</v>
          </cell>
          <cell r="H77" t="str">
            <v>B</v>
          </cell>
          <cell r="I77">
            <v>87.65</v>
          </cell>
          <cell r="J77" t="str">
            <v>70.91</v>
          </cell>
          <cell r="K77">
            <v>30000</v>
          </cell>
          <cell r="L77">
            <v>37082.2168946552</v>
          </cell>
          <cell r="M77">
            <v>2629500</v>
          </cell>
          <cell r="N77" t="str">
            <v>87.65</v>
          </cell>
          <cell r="O77" t="str">
            <v>70.91</v>
          </cell>
          <cell r="P77" t="str">
            <v>未签约</v>
          </cell>
        </row>
        <row r="78">
          <cell r="E78" t="str">
            <v>2-1-204</v>
          </cell>
          <cell r="F78" t="str">
            <v>两居</v>
          </cell>
          <cell r="G78" t="str">
            <v>南北</v>
          </cell>
          <cell r="H78" t="str">
            <v>A-1</v>
          </cell>
          <cell r="I78">
            <v>89.21</v>
          </cell>
          <cell r="J78" t="str">
            <v>72.17</v>
          </cell>
          <cell r="K78">
            <v>30000</v>
          </cell>
          <cell r="L78">
            <v>37083.2755992795</v>
          </cell>
          <cell r="M78">
            <v>2676300</v>
          </cell>
          <cell r="N78" t="str">
            <v>89.21</v>
          </cell>
          <cell r="O78" t="str">
            <v>72.17</v>
          </cell>
          <cell r="P78" t="str">
            <v>未签约</v>
          </cell>
        </row>
        <row r="79">
          <cell r="E79" t="str">
            <v>2-1-304</v>
          </cell>
          <cell r="F79" t="str">
            <v>两居</v>
          </cell>
          <cell r="G79" t="str">
            <v>南北</v>
          </cell>
          <cell r="H79" t="str">
            <v>A-1</v>
          </cell>
          <cell r="I79">
            <v>89.21</v>
          </cell>
          <cell r="J79" t="str">
            <v>72.17</v>
          </cell>
          <cell r="K79">
            <v>30000</v>
          </cell>
          <cell r="L79">
            <v>37083.2755992795</v>
          </cell>
          <cell r="M79">
            <v>2676300</v>
          </cell>
          <cell r="N79" t="str">
            <v>89.21</v>
          </cell>
          <cell r="O79" t="str">
            <v>72.17</v>
          </cell>
          <cell r="P79" t="str">
            <v>未签约</v>
          </cell>
        </row>
        <row r="80">
          <cell r="E80" t="str">
            <v>2-1-404</v>
          </cell>
          <cell r="F80" t="str">
            <v>两居</v>
          </cell>
          <cell r="G80" t="str">
            <v>南北</v>
          </cell>
          <cell r="H80" t="str">
            <v>A-1</v>
          </cell>
          <cell r="I80">
            <v>89.21</v>
          </cell>
          <cell r="J80" t="str">
            <v>72.17</v>
          </cell>
          <cell r="K80">
            <v>30000</v>
          </cell>
          <cell r="L80">
            <v>37083.2755992795</v>
          </cell>
          <cell r="M80">
            <v>2676300</v>
          </cell>
          <cell r="N80" t="str">
            <v>89.21</v>
          </cell>
          <cell r="O80" t="str">
            <v>72.17</v>
          </cell>
          <cell r="P80" t="str">
            <v>未签约</v>
          </cell>
        </row>
        <row r="81">
          <cell r="E81" t="str">
            <v>2-1-504</v>
          </cell>
          <cell r="F81" t="str">
            <v>两居</v>
          </cell>
          <cell r="G81" t="str">
            <v>南北</v>
          </cell>
          <cell r="H81" t="str">
            <v>A-1</v>
          </cell>
          <cell r="I81">
            <v>89.21</v>
          </cell>
          <cell r="J81" t="str">
            <v>72.17</v>
          </cell>
          <cell r="K81">
            <v>30000</v>
          </cell>
          <cell r="L81">
            <v>37083.2755992795</v>
          </cell>
          <cell r="M81">
            <v>2676300</v>
          </cell>
          <cell r="N81" t="str">
            <v>89.21</v>
          </cell>
          <cell r="O81" t="str">
            <v>72.17</v>
          </cell>
          <cell r="P81" t="str">
            <v>未签约</v>
          </cell>
        </row>
        <row r="82">
          <cell r="E82" t="str">
            <v>2-1-604</v>
          </cell>
          <cell r="F82" t="str">
            <v>两居</v>
          </cell>
          <cell r="G82" t="str">
            <v>南北</v>
          </cell>
          <cell r="H82" t="str">
            <v>A-1</v>
          </cell>
          <cell r="I82">
            <v>89.21</v>
          </cell>
          <cell r="J82" t="str">
            <v>72.17</v>
          </cell>
          <cell r="K82">
            <v>30000</v>
          </cell>
          <cell r="L82">
            <v>37083.2755992795</v>
          </cell>
          <cell r="M82">
            <v>2676300</v>
          </cell>
          <cell r="N82" t="str">
            <v>89.21</v>
          </cell>
          <cell r="O82" t="str">
            <v>72.17</v>
          </cell>
          <cell r="P82" t="str">
            <v>未签约</v>
          </cell>
        </row>
        <row r="83">
          <cell r="E83" t="str">
            <v>2-1-704</v>
          </cell>
          <cell r="F83" t="str">
            <v>两居</v>
          </cell>
          <cell r="G83" t="str">
            <v>南北</v>
          </cell>
          <cell r="H83" t="str">
            <v>A-1</v>
          </cell>
          <cell r="I83">
            <v>89.21</v>
          </cell>
          <cell r="J83" t="str">
            <v>72.17</v>
          </cell>
          <cell r="K83">
            <v>30000</v>
          </cell>
          <cell r="L83">
            <v>37083.2755992795</v>
          </cell>
          <cell r="M83">
            <v>2676300</v>
          </cell>
          <cell r="N83" t="str">
            <v>89.21</v>
          </cell>
          <cell r="O83" t="str">
            <v>72.17</v>
          </cell>
          <cell r="P83" t="str">
            <v>未签约</v>
          </cell>
        </row>
        <row r="84">
          <cell r="E84" t="str">
            <v>2-1-804</v>
          </cell>
          <cell r="F84" t="str">
            <v>两居</v>
          </cell>
          <cell r="G84" t="str">
            <v>南北</v>
          </cell>
          <cell r="H84" t="str">
            <v>A-1</v>
          </cell>
          <cell r="I84">
            <v>89.21</v>
          </cell>
          <cell r="J84" t="str">
            <v>72.17</v>
          </cell>
          <cell r="K84">
            <v>30000</v>
          </cell>
          <cell r="L84">
            <v>37083.2755992795</v>
          </cell>
          <cell r="M84">
            <v>2676300</v>
          </cell>
          <cell r="N84" t="str">
            <v>89.21</v>
          </cell>
          <cell r="O84" t="str">
            <v>72.17</v>
          </cell>
          <cell r="P84" t="str">
            <v>未签约</v>
          </cell>
        </row>
        <row r="85">
          <cell r="E85" t="str">
            <v>2-1-904</v>
          </cell>
          <cell r="F85" t="str">
            <v>两居</v>
          </cell>
          <cell r="G85" t="str">
            <v>南北</v>
          </cell>
          <cell r="H85" t="str">
            <v>A-1</v>
          </cell>
          <cell r="I85">
            <v>89.21</v>
          </cell>
          <cell r="J85" t="str">
            <v>72.17</v>
          </cell>
          <cell r="K85">
            <v>30000</v>
          </cell>
          <cell r="L85">
            <v>37083.2755992795</v>
          </cell>
          <cell r="M85">
            <v>2676300</v>
          </cell>
          <cell r="N85" t="str">
            <v>89.21</v>
          </cell>
          <cell r="O85" t="str">
            <v>72.17</v>
          </cell>
          <cell r="P85" t="str">
            <v>未签约</v>
          </cell>
        </row>
        <row r="86">
          <cell r="E86" t="str">
            <v>2-1-1004</v>
          </cell>
          <cell r="F86" t="str">
            <v>两居</v>
          </cell>
          <cell r="G86" t="str">
            <v>南北</v>
          </cell>
          <cell r="H86" t="str">
            <v>A-1</v>
          </cell>
          <cell r="I86">
            <v>89.21</v>
          </cell>
          <cell r="J86" t="str">
            <v>72.17</v>
          </cell>
          <cell r="K86">
            <v>30000</v>
          </cell>
          <cell r="L86">
            <v>37083.2755992795</v>
          </cell>
          <cell r="M86">
            <v>2676300</v>
          </cell>
          <cell r="N86" t="str">
            <v>89.21</v>
          </cell>
          <cell r="O86" t="str">
            <v>72.17</v>
          </cell>
          <cell r="P86" t="str">
            <v>未签约</v>
          </cell>
        </row>
        <row r="87">
          <cell r="E87" t="str">
            <v>2-1-1104</v>
          </cell>
          <cell r="F87" t="str">
            <v>两居</v>
          </cell>
          <cell r="G87" t="str">
            <v>南北</v>
          </cell>
          <cell r="H87" t="str">
            <v>A-1</v>
          </cell>
          <cell r="I87">
            <v>89.21</v>
          </cell>
          <cell r="J87" t="str">
            <v>72.17</v>
          </cell>
          <cell r="K87">
            <v>30000</v>
          </cell>
          <cell r="L87">
            <v>37083.2755992795</v>
          </cell>
          <cell r="M87">
            <v>2676300</v>
          </cell>
          <cell r="N87" t="str">
            <v>89.21</v>
          </cell>
          <cell r="O87" t="str">
            <v>72.17</v>
          </cell>
          <cell r="P87" t="str">
            <v>未签约</v>
          </cell>
        </row>
        <row r="88">
          <cell r="E88" t="str">
            <v>2-1-1204</v>
          </cell>
          <cell r="F88" t="str">
            <v>两居</v>
          </cell>
          <cell r="G88" t="str">
            <v>南北</v>
          </cell>
          <cell r="H88" t="str">
            <v>A-1</v>
          </cell>
          <cell r="I88">
            <v>89.21</v>
          </cell>
          <cell r="J88" t="str">
            <v>72.17</v>
          </cell>
          <cell r="K88">
            <v>30000</v>
          </cell>
          <cell r="L88">
            <v>37083.2755992795</v>
          </cell>
          <cell r="M88">
            <v>2676300</v>
          </cell>
          <cell r="N88" t="str">
            <v>89.21</v>
          </cell>
          <cell r="O88" t="str">
            <v>72.17</v>
          </cell>
          <cell r="P88" t="str">
            <v>未签约</v>
          </cell>
        </row>
        <row r="89">
          <cell r="E89" t="str">
            <v>2-2-101</v>
          </cell>
          <cell r="F89" t="str">
            <v>两居</v>
          </cell>
          <cell r="G89" t="str">
            <v>南北</v>
          </cell>
          <cell r="H89" t="str">
            <v>A-1反</v>
          </cell>
          <cell r="I89">
            <v>89.21</v>
          </cell>
          <cell r="J89" t="str">
            <v>72.17</v>
          </cell>
          <cell r="K89">
            <v>30000</v>
          </cell>
          <cell r="L89">
            <v>37083.2755992795</v>
          </cell>
          <cell r="M89">
            <v>2676300</v>
          </cell>
          <cell r="N89" t="str">
            <v>89.21</v>
          </cell>
          <cell r="O89" t="str">
            <v>72.17</v>
          </cell>
          <cell r="P89" t="str">
            <v>未签约</v>
          </cell>
        </row>
        <row r="90">
          <cell r="E90" t="str">
            <v>2-2-103</v>
          </cell>
          <cell r="F90" t="str">
            <v>两居</v>
          </cell>
          <cell r="G90" t="str">
            <v>南北</v>
          </cell>
          <cell r="H90" t="str">
            <v>A</v>
          </cell>
          <cell r="I90">
            <v>89.78</v>
          </cell>
          <cell r="J90" t="str">
            <v>72.63</v>
          </cell>
          <cell r="K90">
            <v>30000</v>
          </cell>
          <cell r="L90">
            <v>37083.8496489054</v>
          </cell>
          <cell r="M90">
            <v>2693400</v>
          </cell>
          <cell r="N90" t="str">
            <v>89.78</v>
          </cell>
          <cell r="O90" t="str">
            <v>72.63</v>
          </cell>
          <cell r="P90" t="str">
            <v>未签约</v>
          </cell>
        </row>
        <row r="91">
          <cell r="E91" t="str">
            <v>2-2-201</v>
          </cell>
          <cell r="F91" t="str">
            <v>两居</v>
          </cell>
          <cell r="G91" t="str">
            <v>南北</v>
          </cell>
          <cell r="H91" t="str">
            <v>A-1反</v>
          </cell>
          <cell r="I91">
            <v>89.21</v>
          </cell>
          <cell r="J91" t="str">
            <v>72.17</v>
          </cell>
          <cell r="K91">
            <v>30000</v>
          </cell>
          <cell r="L91">
            <v>37083.2755992795</v>
          </cell>
          <cell r="M91">
            <v>2676300</v>
          </cell>
          <cell r="N91" t="str">
            <v>89.21</v>
          </cell>
          <cell r="O91" t="str">
            <v>72.17</v>
          </cell>
          <cell r="P91" t="str">
            <v>未签约</v>
          </cell>
        </row>
        <row r="92">
          <cell r="E92" t="str">
            <v>2-2-202</v>
          </cell>
          <cell r="F92" t="str">
            <v>两居</v>
          </cell>
          <cell r="G92" t="str">
            <v>南</v>
          </cell>
          <cell r="H92" t="str">
            <v>B反</v>
          </cell>
          <cell r="I92">
            <v>87.65</v>
          </cell>
          <cell r="J92" t="str">
            <v>70.91</v>
          </cell>
          <cell r="K92">
            <v>30000</v>
          </cell>
          <cell r="L92">
            <v>37082.2168946552</v>
          </cell>
          <cell r="M92">
            <v>2629500</v>
          </cell>
          <cell r="N92" t="str">
            <v>87.65</v>
          </cell>
          <cell r="O92" t="str">
            <v>70.91</v>
          </cell>
          <cell r="P92" t="str">
            <v>未签约</v>
          </cell>
        </row>
        <row r="93">
          <cell r="E93" t="str">
            <v>2-2-203</v>
          </cell>
          <cell r="F93" t="str">
            <v>两居</v>
          </cell>
          <cell r="G93" t="str">
            <v>南</v>
          </cell>
          <cell r="H93" t="str">
            <v>B</v>
          </cell>
          <cell r="I93">
            <v>87.65</v>
          </cell>
          <cell r="J93" t="str">
            <v>70.91</v>
          </cell>
          <cell r="K93">
            <v>30000</v>
          </cell>
          <cell r="L93">
            <v>37082.2168946552</v>
          </cell>
          <cell r="M93">
            <v>2629500</v>
          </cell>
          <cell r="N93" t="str">
            <v>87.65</v>
          </cell>
          <cell r="O93" t="str">
            <v>70.91</v>
          </cell>
          <cell r="P93" t="str">
            <v>未签约</v>
          </cell>
        </row>
        <row r="94">
          <cell r="E94" t="str">
            <v>2-2-204</v>
          </cell>
          <cell r="F94" t="str">
            <v>两居</v>
          </cell>
          <cell r="G94" t="str">
            <v>南北</v>
          </cell>
          <cell r="H94" t="str">
            <v>A</v>
          </cell>
          <cell r="I94">
            <v>89.78</v>
          </cell>
          <cell r="J94" t="str">
            <v>72.63</v>
          </cell>
          <cell r="K94">
            <v>30000</v>
          </cell>
          <cell r="L94">
            <v>37083.8496489054</v>
          </cell>
          <cell r="M94">
            <v>2693400</v>
          </cell>
          <cell r="N94" t="str">
            <v>89.78</v>
          </cell>
          <cell r="O94" t="str">
            <v>72.63</v>
          </cell>
          <cell r="P94" t="str">
            <v>未签约</v>
          </cell>
        </row>
        <row r="95">
          <cell r="E95" t="str">
            <v>2-2-301</v>
          </cell>
          <cell r="F95" t="str">
            <v>两居</v>
          </cell>
          <cell r="G95" t="str">
            <v>南北</v>
          </cell>
          <cell r="H95" t="str">
            <v>A-1反</v>
          </cell>
          <cell r="I95">
            <v>89.21</v>
          </cell>
          <cell r="J95" t="str">
            <v>72.17</v>
          </cell>
          <cell r="K95">
            <v>30000</v>
          </cell>
          <cell r="L95">
            <v>37083.2755992795</v>
          </cell>
          <cell r="M95">
            <v>2676300</v>
          </cell>
          <cell r="N95" t="str">
            <v>89.21</v>
          </cell>
          <cell r="O95" t="str">
            <v>72.17</v>
          </cell>
          <cell r="P95" t="str">
            <v>未签约</v>
          </cell>
        </row>
        <row r="96">
          <cell r="E96" t="str">
            <v>2-2-304</v>
          </cell>
          <cell r="F96" t="str">
            <v>两居</v>
          </cell>
          <cell r="G96" t="str">
            <v>南北</v>
          </cell>
          <cell r="H96" t="str">
            <v>A</v>
          </cell>
          <cell r="I96">
            <v>89.78</v>
          </cell>
          <cell r="J96" t="str">
            <v>72.63</v>
          </cell>
          <cell r="K96">
            <v>30000</v>
          </cell>
          <cell r="L96">
            <v>37083.8496489054</v>
          </cell>
          <cell r="M96">
            <v>2693400</v>
          </cell>
          <cell r="N96" t="str">
            <v>89.78</v>
          </cell>
          <cell r="O96" t="str">
            <v>72.63</v>
          </cell>
          <cell r="P96" t="str">
            <v>未签约</v>
          </cell>
        </row>
        <row r="97">
          <cell r="E97" t="str">
            <v>2-2-401</v>
          </cell>
          <cell r="F97" t="str">
            <v>两居</v>
          </cell>
          <cell r="G97" t="str">
            <v>南北</v>
          </cell>
          <cell r="H97" t="str">
            <v>A-1反</v>
          </cell>
          <cell r="I97">
            <v>89.21</v>
          </cell>
          <cell r="J97" t="str">
            <v>72.17</v>
          </cell>
          <cell r="K97">
            <v>30000</v>
          </cell>
          <cell r="L97">
            <v>37083.2755992795</v>
          </cell>
          <cell r="M97">
            <v>2676300</v>
          </cell>
          <cell r="N97" t="str">
            <v>89.21</v>
          </cell>
          <cell r="O97" t="str">
            <v>72.17</v>
          </cell>
          <cell r="P97" t="str">
            <v>未签约</v>
          </cell>
        </row>
        <row r="98">
          <cell r="E98" t="str">
            <v>2-2-501</v>
          </cell>
          <cell r="F98" t="str">
            <v>两居</v>
          </cell>
          <cell r="G98" t="str">
            <v>南北</v>
          </cell>
          <cell r="H98" t="str">
            <v>A-1反</v>
          </cell>
          <cell r="I98">
            <v>89.21</v>
          </cell>
          <cell r="J98" t="str">
            <v>72.17</v>
          </cell>
          <cell r="K98">
            <v>30000</v>
          </cell>
          <cell r="L98">
            <v>37083.2755992795</v>
          </cell>
          <cell r="M98">
            <v>2676300</v>
          </cell>
          <cell r="N98" t="str">
            <v>89.21</v>
          </cell>
          <cell r="O98" t="str">
            <v>72.17</v>
          </cell>
          <cell r="P98" t="str">
            <v>未签约</v>
          </cell>
        </row>
        <row r="99">
          <cell r="E99" t="str">
            <v>2-2-601</v>
          </cell>
          <cell r="F99" t="str">
            <v>两居</v>
          </cell>
          <cell r="G99" t="str">
            <v>南北</v>
          </cell>
          <cell r="H99" t="str">
            <v>A-1反</v>
          </cell>
          <cell r="I99">
            <v>89.21</v>
          </cell>
          <cell r="J99" t="str">
            <v>72.17</v>
          </cell>
          <cell r="K99">
            <v>30000</v>
          </cell>
          <cell r="L99">
            <v>37083.2755992795</v>
          </cell>
          <cell r="M99">
            <v>2676300</v>
          </cell>
          <cell r="N99" t="str">
            <v>89.21</v>
          </cell>
          <cell r="O99" t="str">
            <v>72.17</v>
          </cell>
          <cell r="P99" t="str">
            <v>未签约</v>
          </cell>
        </row>
        <row r="100">
          <cell r="E100" t="str">
            <v>2-2-801</v>
          </cell>
          <cell r="F100" t="str">
            <v>两居</v>
          </cell>
          <cell r="G100" t="str">
            <v>南北</v>
          </cell>
          <cell r="H100" t="str">
            <v>A-1反</v>
          </cell>
          <cell r="I100">
            <v>89.21</v>
          </cell>
          <cell r="J100" t="str">
            <v>72.17</v>
          </cell>
          <cell r="K100">
            <v>30000</v>
          </cell>
          <cell r="L100">
            <v>37083.2755992795</v>
          </cell>
          <cell r="M100">
            <v>2676300</v>
          </cell>
          <cell r="N100" t="str">
            <v>89.21</v>
          </cell>
          <cell r="O100" t="str">
            <v>72.17</v>
          </cell>
          <cell r="P100" t="str">
            <v>未签约</v>
          </cell>
        </row>
        <row r="101">
          <cell r="E101" t="str">
            <v>2-2-901</v>
          </cell>
          <cell r="F101" t="str">
            <v>两居</v>
          </cell>
          <cell r="G101" t="str">
            <v>南北</v>
          </cell>
          <cell r="H101" t="str">
            <v>A-1反</v>
          </cell>
          <cell r="I101">
            <v>89.21</v>
          </cell>
          <cell r="J101" t="str">
            <v>72.17</v>
          </cell>
          <cell r="K101">
            <v>30000</v>
          </cell>
          <cell r="L101">
            <v>37083.2755992795</v>
          </cell>
          <cell r="M101">
            <v>2676300</v>
          </cell>
          <cell r="N101" t="str">
            <v>89.21</v>
          </cell>
          <cell r="O101" t="str">
            <v>72.17</v>
          </cell>
          <cell r="P101" t="str">
            <v>未签约</v>
          </cell>
        </row>
        <row r="102">
          <cell r="E102" t="str">
            <v>2-2-1001</v>
          </cell>
          <cell r="F102" t="str">
            <v>两居</v>
          </cell>
          <cell r="G102" t="str">
            <v>南北</v>
          </cell>
          <cell r="H102" t="str">
            <v>A-1反</v>
          </cell>
          <cell r="I102">
            <v>89.21</v>
          </cell>
          <cell r="J102" t="str">
            <v>72.17</v>
          </cell>
          <cell r="K102">
            <v>30000</v>
          </cell>
          <cell r="L102">
            <v>37083.2755992795</v>
          </cell>
          <cell r="M102">
            <v>2676300</v>
          </cell>
          <cell r="N102" t="str">
            <v>89.21</v>
          </cell>
          <cell r="O102" t="str">
            <v>72.17</v>
          </cell>
          <cell r="P102" t="str">
            <v>未签约</v>
          </cell>
        </row>
        <row r="103">
          <cell r="E103" t="str">
            <v>2-2-1201</v>
          </cell>
          <cell r="F103" t="str">
            <v>两居</v>
          </cell>
          <cell r="G103" t="str">
            <v>南北</v>
          </cell>
          <cell r="H103" t="str">
            <v>A-1反</v>
          </cell>
          <cell r="I103">
            <v>89.21</v>
          </cell>
          <cell r="J103" t="str">
            <v>72.17</v>
          </cell>
          <cell r="K103">
            <v>30000</v>
          </cell>
          <cell r="L103">
            <v>37083.2755992795</v>
          </cell>
          <cell r="M103">
            <v>2676300</v>
          </cell>
          <cell r="N103" t="str">
            <v>89.21</v>
          </cell>
          <cell r="O103" t="str">
            <v>72.17</v>
          </cell>
          <cell r="P103" t="str">
            <v>未签约</v>
          </cell>
        </row>
        <row r="104">
          <cell r="E104" t="str">
            <v>2-2-1202</v>
          </cell>
          <cell r="F104" t="str">
            <v>两居</v>
          </cell>
          <cell r="G104" t="str">
            <v>南</v>
          </cell>
          <cell r="H104" t="str">
            <v>B反</v>
          </cell>
          <cell r="I104">
            <v>87.65</v>
          </cell>
          <cell r="J104" t="str">
            <v>70.91</v>
          </cell>
          <cell r="K104">
            <v>30000</v>
          </cell>
          <cell r="L104">
            <v>37082.2168946552</v>
          </cell>
          <cell r="M104">
            <v>2629500</v>
          </cell>
          <cell r="N104" t="str">
            <v>87.65</v>
          </cell>
          <cell r="O104" t="str">
            <v>70.91</v>
          </cell>
          <cell r="P104" t="str">
            <v>未签约</v>
          </cell>
        </row>
        <row r="105">
          <cell r="E105" t="str">
            <v>2-2-1203</v>
          </cell>
          <cell r="F105" t="str">
            <v>两居</v>
          </cell>
          <cell r="G105" t="str">
            <v>南</v>
          </cell>
          <cell r="H105" t="str">
            <v>B</v>
          </cell>
          <cell r="I105">
            <v>87.65</v>
          </cell>
          <cell r="J105" t="str">
            <v>70.91</v>
          </cell>
          <cell r="K105">
            <v>30000</v>
          </cell>
          <cell r="L105">
            <v>37082.2168946552</v>
          </cell>
          <cell r="M105">
            <v>2629500</v>
          </cell>
          <cell r="N105" t="str">
            <v>87.65</v>
          </cell>
          <cell r="O105" t="str">
            <v>70.91</v>
          </cell>
          <cell r="P105" t="str">
            <v>未签约</v>
          </cell>
        </row>
        <row r="106">
          <cell r="E106" t="str">
            <v>2-2-1204</v>
          </cell>
          <cell r="F106" t="str">
            <v>两居</v>
          </cell>
          <cell r="G106" t="str">
            <v>南北</v>
          </cell>
          <cell r="H106" t="str">
            <v>A</v>
          </cell>
          <cell r="I106">
            <v>89.78</v>
          </cell>
          <cell r="J106" t="str">
            <v>72.63</v>
          </cell>
          <cell r="K106">
            <v>30000</v>
          </cell>
          <cell r="L106">
            <v>37083.8496489054</v>
          </cell>
          <cell r="M106">
            <v>2693400</v>
          </cell>
          <cell r="N106" t="str">
            <v>89.78</v>
          </cell>
          <cell r="O106" t="str">
            <v>72.63</v>
          </cell>
          <cell r="P106" t="str">
            <v>未签约</v>
          </cell>
        </row>
        <row r="107">
          <cell r="E107" t="str">
            <v>3-1-101</v>
          </cell>
          <cell r="F107" t="str">
            <v>两居</v>
          </cell>
          <cell r="G107" t="str">
            <v>南北</v>
          </cell>
          <cell r="H107" t="str">
            <v>A反</v>
          </cell>
          <cell r="I107">
            <v>89.65</v>
          </cell>
          <cell r="J107" t="str">
            <v>72.63</v>
          </cell>
          <cell r="K107">
            <v>30000</v>
          </cell>
          <cell r="L107">
            <v>37030.1528294093</v>
          </cell>
          <cell r="M107">
            <v>2689500</v>
          </cell>
          <cell r="N107" t="str">
            <v>89.65</v>
          </cell>
          <cell r="O107" t="str">
            <v>72.63</v>
          </cell>
          <cell r="P107" t="str">
            <v>未签约</v>
          </cell>
        </row>
        <row r="108">
          <cell r="E108" t="str">
            <v>3-1-102</v>
          </cell>
          <cell r="F108" t="str">
            <v>两居</v>
          </cell>
          <cell r="G108" t="str">
            <v>南</v>
          </cell>
          <cell r="H108" t="str">
            <v>B反</v>
          </cell>
          <cell r="I108">
            <v>87.53</v>
          </cell>
          <cell r="J108" t="str">
            <v>70.91</v>
          </cell>
          <cell r="K108">
            <v>30000</v>
          </cell>
          <cell r="L108">
            <v>37031.4483147652</v>
          </cell>
          <cell r="M108">
            <v>2625900</v>
          </cell>
          <cell r="N108" t="str">
            <v>87.53</v>
          </cell>
          <cell r="O108" t="str">
            <v>70.91</v>
          </cell>
          <cell r="P108" t="str">
            <v>未签约</v>
          </cell>
        </row>
        <row r="109">
          <cell r="E109" t="str">
            <v>3-1-103</v>
          </cell>
          <cell r="F109" t="str">
            <v>两居</v>
          </cell>
          <cell r="G109" t="str">
            <v>南</v>
          </cell>
          <cell r="H109" t="str">
            <v>B</v>
          </cell>
          <cell r="I109">
            <v>87.53</v>
          </cell>
          <cell r="J109" t="str">
            <v>70.91</v>
          </cell>
          <cell r="K109">
            <v>30000</v>
          </cell>
          <cell r="L109">
            <v>37031.4483147652</v>
          </cell>
          <cell r="M109">
            <v>2625900</v>
          </cell>
          <cell r="N109" t="str">
            <v>87.53</v>
          </cell>
          <cell r="O109" t="str">
            <v>70.91</v>
          </cell>
          <cell r="P109" t="str">
            <v>未签约</v>
          </cell>
        </row>
        <row r="110">
          <cell r="E110" t="str">
            <v>3-1-104</v>
          </cell>
          <cell r="F110" t="str">
            <v>两居</v>
          </cell>
          <cell r="G110" t="str">
            <v>南北</v>
          </cell>
          <cell r="H110" t="str">
            <v>A-1</v>
          </cell>
          <cell r="I110">
            <v>89.08</v>
          </cell>
          <cell r="J110" t="str">
            <v>72.17</v>
          </cell>
          <cell r="K110">
            <v>30000</v>
          </cell>
          <cell r="L110">
            <v>37029.2365248718</v>
          </cell>
          <cell r="M110">
            <v>2672400</v>
          </cell>
          <cell r="N110" t="str">
            <v>89.08</v>
          </cell>
          <cell r="O110" t="str">
            <v>72.17</v>
          </cell>
          <cell r="P110" t="str">
            <v>未签约</v>
          </cell>
        </row>
        <row r="111">
          <cell r="E111" t="str">
            <v>3-1-201</v>
          </cell>
          <cell r="F111" t="str">
            <v>两居</v>
          </cell>
          <cell r="G111" t="str">
            <v>南北</v>
          </cell>
          <cell r="H111" t="str">
            <v>A反</v>
          </cell>
          <cell r="I111">
            <v>89.65</v>
          </cell>
          <cell r="J111" t="str">
            <v>72.63</v>
          </cell>
          <cell r="K111">
            <v>30000</v>
          </cell>
          <cell r="L111">
            <v>37030.1528294093</v>
          </cell>
          <cell r="M111">
            <v>2689500</v>
          </cell>
          <cell r="N111" t="str">
            <v>89.65</v>
          </cell>
          <cell r="O111" t="str">
            <v>72.63</v>
          </cell>
          <cell r="P111" t="str">
            <v>未签约</v>
          </cell>
        </row>
        <row r="112">
          <cell r="E112" t="str">
            <v>3-1-202</v>
          </cell>
          <cell r="F112" t="str">
            <v>两居</v>
          </cell>
          <cell r="G112" t="str">
            <v>南</v>
          </cell>
          <cell r="H112" t="str">
            <v>B反</v>
          </cell>
          <cell r="I112">
            <v>87.53</v>
          </cell>
          <cell r="J112" t="str">
            <v>70.91</v>
          </cell>
          <cell r="K112">
            <v>30000</v>
          </cell>
          <cell r="L112">
            <v>37031.4483147652</v>
          </cell>
          <cell r="M112">
            <v>2625900</v>
          </cell>
          <cell r="N112" t="str">
            <v>87.53</v>
          </cell>
          <cell r="O112" t="str">
            <v>70.91</v>
          </cell>
          <cell r="P112" t="str">
            <v>未签约</v>
          </cell>
        </row>
        <row r="113">
          <cell r="E113" t="str">
            <v>3-1-203</v>
          </cell>
          <cell r="F113" t="str">
            <v>两居</v>
          </cell>
          <cell r="G113" t="str">
            <v>南</v>
          </cell>
          <cell r="H113" t="str">
            <v>B</v>
          </cell>
          <cell r="I113">
            <v>87.53</v>
          </cell>
          <cell r="J113" t="str">
            <v>70.91</v>
          </cell>
          <cell r="K113">
            <v>30000</v>
          </cell>
          <cell r="L113">
            <v>37031.4483147652</v>
          </cell>
          <cell r="M113">
            <v>2625900</v>
          </cell>
          <cell r="N113" t="str">
            <v>87.53</v>
          </cell>
          <cell r="O113" t="str">
            <v>70.91</v>
          </cell>
          <cell r="P113" t="str">
            <v>未签约</v>
          </cell>
        </row>
        <row r="114">
          <cell r="E114" t="str">
            <v>3-1-204</v>
          </cell>
          <cell r="F114" t="str">
            <v>两居</v>
          </cell>
          <cell r="G114" t="str">
            <v>南北</v>
          </cell>
          <cell r="H114" t="str">
            <v>A-1</v>
          </cell>
          <cell r="I114">
            <v>89.08</v>
          </cell>
          <cell r="J114" t="str">
            <v>72.17</v>
          </cell>
          <cell r="K114">
            <v>30000</v>
          </cell>
          <cell r="L114">
            <v>37029.2365248718</v>
          </cell>
          <cell r="M114">
            <v>2672400</v>
          </cell>
          <cell r="N114" t="str">
            <v>89.08</v>
          </cell>
          <cell r="O114" t="str">
            <v>72.17</v>
          </cell>
          <cell r="P114" t="str">
            <v>未签约</v>
          </cell>
        </row>
        <row r="115">
          <cell r="E115" t="str">
            <v>3-1-301</v>
          </cell>
          <cell r="F115" t="str">
            <v>两居</v>
          </cell>
          <cell r="G115" t="str">
            <v>南北</v>
          </cell>
          <cell r="H115" t="str">
            <v>A反</v>
          </cell>
          <cell r="I115">
            <v>89.65</v>
          </cell>
          <cell r="J115" t="str">
            <v>72.63</v>
          </cell>
          <cell r="K115">
            <v>30000</v>
          </cell>
          <cell r="L115">
            <v>37030.1528294093</v>
          </cell>
          <cell r="M115">
            <v>2689500</v>
          </cell>
          <cell r="N115" t="str">
            <v>89.65</v>
          </cell>
          <cell r="O115" t="str">
            <v>72.63</v>
          </cell>
          <cell r="P115" t="str">
            <v>未签约</v>
          </cell>
        </row>
        <row r="116">
          <cell r="E116" t="str">
            <v>3-1-304</v>
          </cell>
          <cell r="F116" t="str">
            <v>两居</v>
          </cell>
          <cell r="G116" t="str">
            <v>南北</v>
          </cell>
          <cell r="H116" t="str">
            <v>A-1</v>
          </cell>
          <cell r="I116">
            <v>89.08</v>
          </cell>
          <cell r="J116" t="str">
            <v>72.17</v>
          </cell>
          <cell r="K116">
            <v>30000</v>
          </cell>
          <cell r="L116">
            <v>37029.2365248718</v>
          </cell>
          <cell r="M116">
            <v>2672400</v>
          </cell>
          <cell r="N116" t="str">
            <v>89.08</v>
          </cell>
          <cell r="O116" t="str">
            <v>72.17</v>
          </cell>
          <cell r="P116" t="str">
            <v>未签约</v>
          </cell>
        </row>
        <row r="117">
          <cell r="E117" t="str">
            <v>3-1-404</v>
          </cell>
          <cell r="F117" t="str">
            <v>两居</v>
          </cell>
          <cell r="G117" t="str">
            <v>南北</v>
          </cell>
          <cell r="H117" t="str">
            <v>A-1</v>
          </cell>
          <cell r="I117">
            <v>89.08</v>
          </cell>
          <cell r="J117" t="str">
            <v>72.17</v>
          </cell>
          <cell r="K117">
            <v>30000</v>
          </cell>
          <cell r="L117">
            <v>37029.2365248718</v>
          </cell>
          <cell r="M117">
            <v>2672400</v>
          </cell>
          <cell r="N117" t="str">
            <v>89.08</v>
          </cell>
          <cell r="O117" t="str">
            <v>72.17</v>
          </cell>
          <cell r="P117" t="str">
            <v>未签约</v>
          </cell>
        </row>
        <row r="118">
          <cell r="E118" t="str">
            <v>3-1-504</v>
          </cell>
          <cell r="F118" t="str">
            <v>两居</v>
          </cell>
          <cell r="G118" t="str">
            <v>南北</v>
          </cell>
          <cell r="H118" t="str">
            <v>A-1</v>
          </cell>
          <cell r="I118">
            <v>89.08</v>
          </cell>
          <cell r="J118" t="str">
            <v>72.17</v>
          </cell>
          <cell r="K118">
            <v>30000</v>
          </cell>
          <cell r="L118">
            <v>37029.2365248718</v>
          </cell>
          <cell r="M118">
            <v>2672400</v>
          </cell>
          <cell r="N118" t="str">
            <v>89.08</v>
          </cell>
          <cell r="O118" t="str">
            <v>72.17</v>
          </cell>
          <cell r="P118" t="str">
            <v>未签约</v>
          </cell>
        </row>
        <row r="119">
          <cell r="E119" t="str">
            <v>3-1-604</v>
          </cell>
          <cell r="F119" t="str">
            <v>两居</v>
          </cell>
          <cell r="G119" t="str">
            <v>南北</v>
          </cell>
          <cell r="H119" t="str">
            <v>A-1</v>
          </cell>
          <cell r="I119">
            <v>89.08</v>
          </cell>
          <cell r="J119" t="str">
            <v>72.17</v>
          </cell>
          <cell r="K119">
            <v>30000</v>
          </cell>
          <cell r="L119">
            <v>37029.2365248718</v>
          </cell>
          <cell r="M119">
            <v>2672400</v>
          </cell>
          <cell r="N119" t="str">
            <v>89.08</v>
          </cell>
          <cell r="O119" t="str">
            <v>72.17</v>
          </cell>
          <cell r="P119" t="str">
            <v>未签约</v>
          </cell>
        </row>
        <row r="120">
          <cell r="E120" t="str">
            <v>3-1-704</v>
          </cell>
          <cell r="F120" t="str">
            <v>两居</v>
          </cell>
          <cell r="G120" t="str">
            <v>南北</v>
          </cell>
          <cell r="H120" t="str">
            <v>A-1</v>
          </cell>
          <cell r="I120">
            <v>89.08</v>
          </cell>
          <cell r="J120" t="str">
            <v>72.17</v>
          </cell>
          <cell r="K120">
            <v>30000</v>
          </cell>
          <cell r="L120">
            <v>37029.2365248718</v>
          </cell>
          <cell r="M120">
            <v>2672400</v>
          </cell>
          <cell r="N120" t="str">
            <v>89.08</v>
          </cell>
          <cell r="O120" t="str">
            <v>72.17</v>
          </cell>
          <cell r="P120" t="str">
            <v>未签约</v>
          </cell>
        </row>
        <row r="121">
          <cell r="E121" t="str">
            <v>3-1-803</v>
          </cell>
          <cell r="F121" t="str">
            <v>两居</v>
          </cell>
          <cell r="G121" t="str">
            <v>南</v>
          </cell>
          <cell r="H121" t="str">
            <v>B</v>
          </cell>
          <cell r="I121">
            <v>87.53</v>
          </cell>
          <cell r="J121" t="str">
            <v>70.91</v>
          </cell>
          <cell r="K121">
            <v>30000</v>
          </cell>
          <cell r="L121">
            <v>37031.4483147652</v>
          </cell>
          <cell r="M121">
            <v>2625900</v>
          </cell>
          <cell r="N121" t="str">
            <v>87.53</v>
          </cell>
          <cell r="O121" t="str">
            <v>70.91</v>
          </cell>
          <cell r="P121" t="str">
            <v>未签约</v>
          </cell>
        </row>
        <row r="122">
          <cell r="E122" t="str">
            <v>3-1-804</v>
          </cell>
          <cell r="F122" t="str">
            <v>两居</v>
          </cell>
          <cell r="G122" t="str">
            <v>南北</v>
          </cell>
          <cell r="H122" t="str">
            <v>A-1</v>
          </cell>
          <cell r="I122">
            <v>89.08</v>
          </cell>
          <cell r="J122" t="str">
            <v>72.17</v>
          </cell>
          <cell r="K122">
            <v>30000</v>
          </cell>
          <cell r="L122">
            <v>37029.2365248718</v>
          </cell>
          <cell r="M122">
            <v>2672400</v>
          </cell>
          <cell r="N122" t="str">
            <v>89.08</v>
          </cell>
          <cell r="O122" t="str">
            <v>72.17</v>
          </cell>
          <cell r="P122" t="str">
            <v>未签约</v>
          </cell>
        </row>
        <row r="123">
          <cell r="E123" t="str">
            <v>3-1-901</v>
          </cell>
          <cell r="F123" t="str">
            <v>两居</v>
          </cell>
          <cell r="G123" t="str">
            <v>南北</v>
          </cell>
          <cell r="H123" t="str">
            <v>A反</v>
          </cell>
          <cell r="I123">
            <v>89.65</v>
          </cell>
          <cell r="J123" t="str">
            <v>72.63</v>
          </cell>
          <cell r="K123">
            <v>30000</v>
          </cell>
          <cell r="L123">
            <v>37030.1528294093</v>
          </cell>
          <cell r="M123">
            <v>2689500</v>
          </cell>
          <cell r="N123" t="str">
            <v>89.65</v>
          </cell>
          <cell r="O123" t="str">
            <v>72.63</v>
          </cell>
          <cell r="P123" t="str">
            <v>未签约</v>
          </cell>
        </row>
        <row r="124">
          <cell r="E124" t="str">
            <v>3-1-903</v>
          </cell>
          <cell r="F124" t="str">
            <v>两居</v>
          </cell>
          <cell r="G124" t="str">
            <v>南</v>
          </cell>
          <cell r="H124" t="str">
            <v>B</v>
          </cell>
          <cell r="I124">
            <v>87.53</v>
          </cell>
          <cell r="J124" t="str">
            <v>70.91</v>
          </cell>
          <cell r="K124">
            <v>30000</v>
          </cell>
          <cell r="L124">
            <v>37031.4483147652</v>
          </cell>
          <cell r="M124">
            <v>2625900</v>
          </cell>
          <cell r="N124" t="str">
            <v>87.53</v>
          </cell>
          <cell r="O124" t="str">
            <v>70.91</v>
          </cell>
          <cell r="P124" t="str">
            <v>未签约</v>
          </cell>
        </row>
        <row r="125">
          <cell r="E125" t="str">
            <v>3-1-1004</v>
          </cell>
          <cell r="F125" t="str">
            <v>两居</v>
          </cell>
          <cell r="G125" t="str">
            <v>南北</v>
          </cell>
          <cell r="H125" t="str">
            <v>A-1</v>
          </cell>
          <cell r="I125">
            <v>89.08</v>
          </cell>
          <cell r="J125" t="str">
            <v>72.17</v>
          </cell>
          <cell r="K125">
            <v>30000</v>
          </cell>
          <cell r="L125">
            <v>37029.2365248718</v>
          </cell>
          <cell r="M125">
            <v>2672400</v>
          </cell>
          <cell r="N125" t="str">
            <v>89.08</v>
          </cell>
          <cell r="O125" t="str">
            <v>72.17</v>
          </cell>
          <cell r="P125" t="str">
            <v>未签约</v>
          </cell>
        </row>
        <row r="126">
          <cell r="E126" t="str">
            <v>3-1-1104</v>
          </cell>
          <cell r="F126" t="str">
            <v>两居</v>
          </cell>
          <cell r="G126" t="str">
            <v>南北</v>
          </cell>
          <cell r="H126" t="str">
            <v>A-1</v>
          </cell>
          <cell r="I126">
            <v>89.08</v>
          </cell>
          <cell r="J126" t="str">
            <v>72.17</v>
          </cell>
          <cell r="K126">
            <v>30000</v>
          </cell>
          <cell r="L126">
            <v>37029.2365248718</v>
          </cell>
          <cell r="M126">
            <v>2672400</v>
          </cell>
          <cell r="N126" t="str">
            <v>89.08</v>
          </cell>
          <cell r="O126" t="str">
            <v>72.17</v>
          </cell>
          <cell r="P126" t="str">
            <v>未签约</v>
          </cell>
        </row>
        <row r="127">
          <cell r="E127" t="str">
            <v>3-1-1204</v>
          </cell>
          <cell r="F127" t="str">
            <v>两居</v>
          </cell>
          <cell r="G127" t="str">
            <v>南北</v>
          </cell>
          <cell r="H127" t="str">
            <v>A-1</v>
          </cell>
          <cell r="I127">
            <v>89.08</v>
          </cell>
          <cell r="J127" t="str">
            <v>72.17</v>
          </cell>
          <cell r="K127">
            <v>30000</v>
          </cell>
          <cell r="L127">
            <v>37029.2365248718</v>
          </cell>
          <cell r="M127">
            <v>2672400</v>
          </cell>
          <cell r="N127" t="str">
            <v>89.08</v>
          </cell>
          <cell r="O127" t="str">
            <v>72.17</v>
          </cell>
          <cell r="P127" t="str">
            <v>未签约</v>
          </cell>
        </row>
        <row r="128">
          <cell r="E128" t="str">
            <v>3-2-101</v>
          </cell>
          <cell r="F128" t="str">
            <v>两居</v>
          </cell>
          <cell r="G128" t="str">
            <v>南北</v>
          </cell>
          <cell r="H128" t="str">
            <v>A-1反</v>
          </cell>
          <cell r="I128">
            <v>89.08</v>
          </cell>
          <cell r="J128" t="str">
            <v>72.17</v>
          </cell>
          <cell r="K128">
            <v>30000</v>
          </cell>
          <cell r="L128">
            <v>37029.2365248718</v>
          </cell>
          <cell r="M128">
            <v>2672400</v>
          </cell>
          <cell r="N128" t="str">
            <v>89.08</v>
          </cell>
          <cell r="O128" t="str">
            <v>72.17</v>
          </cell>
          <cell r="P128" t="str">
            <v>未签约</v>
          </cell>
        </row>
        <row r="129">
          <cell r="E129" t="str">
            <v>3-2-102</v>
          </cell>
          <cell r="F129" t="str">
            <v>两居</v>
          </cell>
          <cell r="G129" t="str">
            <v>南</v>
          </cell>
          <cell r="H129" t="str">
            <v>B反</v>
          </cell>
          <cell r="I129">
            <v>87.53</v>
          </cell>
          <cell r="J129" t="str">
            <v>70.91</v>
          </cell>
          <cell r="K129">
            <v>30000</v>
          </cell>
          <cell r="L129">
            <v>37031.4483147652</v>
          </cell>
          <cell r="M129">
            <v>2625900</v>
          </cell>
          <cell r="N129" t="str">
            <v>87.53</v>
          </cell>
          <cell r="O129" t="str">
            <v>70.91</v>
          </cell>
          <cell r="P129" t="str">
            <v>未签约</v>
          </cell>
        </row>
        <row r="130">
          <cell r="E130" t="str">
            <v>3-2-103</v>
          </cell>
          <cell r="F130" t="str">
            <v>两居</v>
          </cell>
          <cell r="G130" t="str">
            <v>南</v>
          </cell>
          <cell r="H130" t="str">
            <v>B</v>
          </cell>
          <cell r="I130">
            <v>87.53</v>
          </cell>
          <cell r="J130" t="str">
            <v>70.91</v>
          </cell>
          <cell r="K130">
            <v>30000</v>
          </cell>
          <cell r="L130">
            <v>37031.4483147652</v>
          </cell>
          <cell r="M130">
            <v>2625900</v>
          </cell>
          <cell r="N130" t="str">
            <v>87.53</v>
          </cell>
          <cell r="O130" t="str">
            <v>70.91</v>
          </cell>
          <cell r="P130" t="str">
            <v>未签约</v>
          </cell>
        </row>
        <row r="131">
          <cell r="E131" t="str">
            <v>3-2-104</v>
          </cell>
          <cell r="F131" t="str">
            <v>两居</v>
          </cell>
          <cell r="G131" t="str">
            <v>南北</v>
          </cell>
          <cell r="H131" t="str">
            <v>A-1</v>
          </cell>
          <cell r="I131">
            <v>89.08</v>
          </cell>
          <cell r="J131" t="str">
            <v>72.17</v>
          </cell>
          <cell r="K131">
            <v>30000</v>
          </cell>
          <cell r="L131">
            <v>37029.2365248718</v>
          </cell>
          <cell r="M131">
            <v>2672400</v>
          </cell>
          <cell r="N131" t="str">
            <v>89.08</v>
          </cell>
          <cell r="O131" t="str">
            <v>72.17</v>
          </cell>
          <cell r="P131" t="str">
            <v>未签约</v>
          </cell>
        </row>
        <row r="132">
          <cell r="E132" t="str">
            <v>3-2-201</v>
          </cell>
          <cell r="F132" t="str">
            <v>两居</v>
          </cell>
          <cell r="G132" t="str">
            <v>南北</v>
          </cell>
          <cell r="H132" t="str">
            <v>A-1反</v>
          </cell>
          <cell r="I132">
            <v>89.08</v>
          </cell>
          <cell r="J132" t="str">
            <v>72.17</v>
          </cell>
          <cell r="K132">
            <v>30000</v>
          </cell>
          <cell r="L132">
            <v>37029.2365248718</v>
          </cell>
          <cell r="M132">
            <v>2672400</v>
          </cell>
          <cell r="N132" t="str">
            <v>89.08</v>
          </cell>
          <cell r="O132" t="str">
            <v>72.17</v>
          </cell>
          <cell r="P132" t="str">
            <v>未签约</v>
          </cell>
        </row>
        <row r="133">
          <cell r="E133" t="str">
            <v>3-2-202</v>
          </cell>
          <cell r="F133" t="str">
            <v>两居</v>
          </cell>
          <cell r="G133" t="str">
            <v>南</v>
          </cell>
          <cell r="H133" t="str">
            <v>B反</v>
          </cell>
          <cell r="I133">
            <v>87.53</v>
          </cell>
          <cell r="J133" t="str">
            <v>70.91</v>
          </cell>
          <cell r="K133">
            <v>30000</v>
          </cell>
          <cell r="L133">
            <v>37031.4483147652</v>
          </cell>
          <cell r="M133">
            <v>2625900</v>
          </cell>
          <cell r="N133" t="str">
            <v>87.53</v>
          </cell>
          <cell r="O133" t="str">
            <v>70.91</v>
          </cell>
          <cell r="P133" t="str">
            <v>未签约</v>
          </cell>
        </row>
        <row r="134">
          <cell r="E134" t="str">
            <v>3-2-203</v>
          </cell>
          <cell r="F134" t="str">
            <v>两居</v>
          </cell>
          <cell r="G134" t="str">
            <v>南</v>
          </cell>
          <cell r="H134" t="str">
            <v>B</v>
          </cell>
          <cell r="I134">
            <v>87.53</v>
          </cell>
          <cell r="J134" t="str">
            <v>70.91</v>
          </cell>
          <cell r="K134">
            <v>30000</v>
          </cell>
          <cell r="L134">
            <v>37031.4483147652</v>
          </cell>
          <cell r="M134">
            <v>2625900</v>
          </cell>
          <cell r="N134" t="str">
            <v>87.53</v>
          </cell>
          <cell r="O134" t="str">
            <v>70.91</v>
          </cell>
          <cell r="P134" t="str">
            <v>未签约</v>
          </cell>
        </row>
        <row r="135">
          <cell r="E135" t="str">
            <v>3-2-204</v>
          </cell>
          <cell r="F135" t="str">
            <v>两居</v>
          </cell>
          <cell r="G135" t="str">
            <v>南北</v>
          </cell>
          <cell r="H135" t="str">
            <v>A-1</v>
          </cell>
          <cell r="I135">
            <v>89.08</v>
          </cell>
          <cell r="J135" t="str">
            <v>72.17</v>
          </cell>
          <cell r="K135">
            <v>30000</v>
          </cell>
          <cell r="L135">
            <v>37029.2365248718</v>
          </cell>
          <cell r="M135">
            <v>2672400</v>
          </cell>
          <cell r="N135" t="str">
            <v>89.08</v>
          </cell>
          <cell r="O135" t="str">
            <v>72.17</v>
          </cell>
          <cell r="P135" t="str">
            <v>未签约</v>
          </cell>
        </row>
        <row r="136">
          <cell r="E136" t="str">
            <v>3-2-301</v>
          </cell>
          <cell r="F136" t="str">
            <v>两居</v>
          </cell>
          <cell r="G136" t="str">
            <v>南北</v>
          </cell>
          <cell r="H136" t="str">
            <v>A-1反</v>
          </cell>
          <cell r="I136">
            <v>89.08</v>
          </cell>
          <cell r="J136" t="str">
            <v>72.17</v>
          </cell>
          <cell r="K136">
            <v>30000</v>
          </cell>
          <cell r="L136">
            <v>37029.2365248718</v>
          </cell>
          <cell r="M136">
            <v>2672400</v>
          </cell>
          <cell r="N136" t="str">
            <v>89.08</v>
          </cell>
          <cell r="O136" t="str">
            <v>72.17</v>
          </cell>
          <cell r="P136" t="str">
            <v>未签约</v>
          </cell>
        </row>
        <row r="137">
          <cell r="E137" t="str">
            <v>3-2-304</v>
          </cell>
          <cell r="F137" t="str">
            <v>两居</v>
          </cell>
          <cell r="G137" t="str">
            <v>南北</v>
          </cell>
          <cell r="H137" t="str">
            <v>A-1</v>
          </cell>
          <cell r="I137">
            <v>89.08</v>
          </cell>
          <cell r="J137" t="str">
            <v>72.17</v>
          </cell>
          <cell r="K137">
            <v>30000</v>
          </cell>
          <cell r="L137">
            <v>37029.2365248718</v>
          </cell>
          <cell r="M137">
            <v>2672400</v>
          </cell>
          <cell r="N137" t="str">
            <v>89.08</v>
          </cell>
          <cell r="O137" t="str">
            <v>72.17</v>
          </cell>
          <cell r="P137" t="str">
            <v>未签约</v>
          </cell>
        </row>
        <row r="138">
          <cell r="E138" t="str">
            <v>3-2-401</v>
          </cell>
          <cell r="F138" t="str">
            <v>两居</v>
          </cell>
          <cell r="G138" t="str">
            <v>南北</v>
          </cell>
          <cell r="H138" t="str">
            <v>A-1反</v>
          </cell>
          <cell r="I138">
            <v>89.08</v>
          </cell>
          <cell r="J138" t="str">
            <v>72.17</v>
          </cell>
          <cell r="K138">
            <v>30000</v>
          </cell>
          <cell r="L138">
            <v>37029.2365248718</v>
          </cell>
          <cell r="M138">
            <v>2672400</v>
          </cell>
          <cell r="N138" t="str">
            <v>89.08</v>
          </cell>
          <cell r="O138" t="str">
            <v>72.17</v>
          </cell>
          <cell r="P138" t="str">
            <v>未签约</v>
          </cell>
        </row>
        <row r="139">
          <cell r="E139" t="str">
            <v>3-2-404</v>
          </cell>
          <cell r="F139" t="str">
            <v>两居</v>
          </cell>
          <cell r="G139" t="str">
            <v>南北</v>
          </cell>
          <cell r="H139" t="str">
            <v>A-1</v>
          </cell>
          <cell r="I139">
            <v>89.08</v>
          </cell>
          <cell r="J139" t="str">
            <v>72.17</v>
          </cell>
          <cell r="K139">
            <v>30000</v>
          </cell>
          <cell r="L139">
            <v>37029.2365248718</v>
          </cell>
          <cell r="M139">
            <v>2672400</v>
          </cell>
          <cell r="N139" t="str">
            <v>89.08</v>
          </cell>
          <cell r="O139" t="str">
            <v>72.17</v>
          </cell>
          <cell r="P139" t="str">
            <v>未签约</v>
          </cell>
        </row>
        <row r="140">
          <cell r="E140" t="str">
            <v>3-2-501</v>
          </cell>
          <cell r="F140" t="str">
            <v>两居</v>
          </cell>
          <cell r="G140" t="str">
            <v>南北</v>
          </cell>
          <cell r="H140" t="str">
            <v>A-1反</v>
          </cell>
          <cell r="I140">
            <v>89.08</v>
          </cell>
          <cell r="J140" t="str">
            <v>72.17</v>
          </cell>
          <cell r="K140">
            <v>30000</v>
          </cell>
          <cell r="L140">
            <v>37029.2365248718</v>
          </cell>
          <cell r="M140">
            <v>2672400</v>
          </cell>
          <cell r="N140" t="str">
            <v>89.08</v>
          </cell>
          <cell r="O140" t="str">
            <v>72.17</v>
          </cell>
          <cell r="P140" t="str">
            <v>未签约</v>
          </cell>
        </row>
        <row r="141">
          <cell r="E141" t="str">
            <v>3-2-504</v>
          </cell>
          <cell r="F141" t="str">
            <v>两居</v>
          </cell>
          <cell r="G141" t="str">
            <v>南北</v>
          </cell>
          <cell r="H141" t="str">
            <v>A-1</v>
          </cell>
          <cell r="I141">
            <v>89.08</v>
          </cell>
          <cell r="J141" t="str">
            <v>72.17</v>
          </cell>
          <cell r="K141">
            <v>30000</v>
          </cell>
          <cell r="L141">
            <v>37029.2365248718</v>
          </cell>
          <cell r="M141">
            <v>2672400</v>
          </cell>
          <cell r="N141" t="str">
            <v>89.08</v>
          </cell>
          <cell r="O141" t="str">
            <v>72.17</v>
          </cell>
          <cell r="P141" t="str">
            <v>未签约</v>
          </cell>
        </row>
        <row r="142">
          <cell r="E142" t="str">
            <v>3-2-601</v>
          </cell>
          <cell r="F142" t="str">
            <v>两居</v>
          </cell>
          <cell r="G142" t="str">
            <v>南北</v>
          </cell>
          <cell r="H142" t="str">
            <v>A-1反</v>
          </cell>
          <cell r="I142">
            <v>89.08</v>
          </cell>
          <cell r="J142" t="str">
            <v>72.17</v>
          </cell>
          <cell r="K142">
            <v>30000</v>
          </cell>
          <cell r="L142">
            <v>37029.2365248718</v>
          </cell>
          <cell r="M142">
            <v>2672400</v>
          </cell>
          <cell r="N142" t="str">
            <v>89.08</v>
          </cell>
          <cell r="O142" t="str">
            <v>72.17</v>
          </cell>
          <cell r="P142" t="str">
            <v>未签约</v>
          </cell>
        </row>
        <row r="143">
          <cell r="E143" t="str">
            <v>3-2-604</v>
          </cell>
          <cell r="F143" t="str">
            <v>两居</v>
          </cell>
          <cell r="G143" t="str">
            <v>南北</v>
          </cell>
          <cell r="H143" t="str">
            <v>A-1</v>
          </cell>
          <cell r="I143">
            <v>89.08</v>
          </cell>
          <cell r="J143" t="str">
            <v>72.17</v>
          </cell>
          <cell r="K143">
            <v>30000</v>
          </cell>
          <cell r="L143">
            <v>37029.2365248718</v>
          </cell>
          <cell r="M143">
            <v>2672400</v>
          </cell>
          <cell r="N143" t="str">
            <v>89.08</v>
          </cell>
          <cell r="O143" t="str">
            <v>72.17</v>
          </cell>
          <cell r="P143" t="str">
            <v>未签约</v>
          </cell>
        </row>
        <row r="144">
          <cell r="E144" t="str">
            <v>3-2-701</v>
          </cell>
          <cell r="F144" t="str">
            <v>两居</v>
          </cell>
          <cell r="G144" t="str">
            <v>南北</v>
          </cell>
          <cell r="H144" t="str">
            <v>A-1反</v>
          </cell>
          <cell r="I144">
            <v>89.08</v>
          </cell>
          <cell r="J144" t="str">
            <v>72.17</v>
          </cell>
          <cell r="K144">
            <v>30000</v>
          </cell>
          <cell r="L144">
            <v>37029.2365248718</v>
          </cell>
          <cell r="M144">
            <v>2672400</v>
          </cell>
          <cell r="N144" t="str">
            <v>89.08</v>
          </cell>
          <cell r="O144" t="str">
            <v>72.17</v>
          </cell>
          <cell r="P144" t="str">
            <v>未签约</v>
          </cell>
        </row>
        <row r="145">
          <cell r="E145" t="str">
            <v>3-2-704</v>
          </cell>
          <cell r="F145" t="str">
            <v>两居</v>
          </cell>
          <cell r="G145" t="str">
            <v>南北</v>
          </cell>
          <cell r="H145" t="str">
            <v>A-1</v>
          </cell>
          <cell r="I145">
            <v>89.08</v>
          </cell>
          <cell r="J145" t="str">
            <v>72.17</v>
          </cell>
          <cell r="K145">
            <v>30000</v>
          </cell>
          <cell r="L145">
            <v>37029.2365248718</v>
          </cell>
          <cell r="M145">
            <v>2672400</v>
          </cell>
          <cell r="N145" t="str">
            <v>89.08</v>
          </cell>
          <cell r="O145" t="str">
            <v>72.17</v>
          </cell>
          <cell r="P145" t="str">
            <v>未签约</v>
          </cell>
        </row>
        <row r="146">
          <cell r="E146" t="str">
            <v>3-2-804</v>
          </cell>
          <cell r="F146" t="str">
            <v>两居</v>
          </cell>
          <cell r="G146" t="str">
            <v>南北</v>
          </cell>
          <cell r="H146" t="str">
            <v>A-1</v>
          </cell>
          <cell r="I146">
            <v>89.08</v>
          </cell>
          <cell r="J146" t="str">
            <v>72.17</v>
          </cell>
          <cell r="K146">
            <v>30000</v>
          </cell>
          <cell r="L146">
            <v>37029.2365248718</v>
          </cell>
          <cell r="M146">
            <v>2672400</v>
          </cell>
          <cell r="N146" t="str">
            <v>89.08</v>
          </cell>
          <cell r="O146" t="str">
            <v>72.17</v>
          </cell>
          <cell r="P146" t="str">
            <v>未签约</v>
          </cell>
        </row>
        <row r="147">
          <cell r="E147" t="str">
            <v>3-2-904</v>
          </cell>
          <cell r="F147" t="str">
            <v>两居</v>
          </cell>
          <cell r="G147" t="str">
            <v>南北</v>
          </cell>
          <cell r="H147" t="str">
            <v>A-1</v>
          </cell>
          <cell r="I147">
            <v>89.08</v>
          </cell>
          <cell r="J147" t="str">
            <v>72.17</v>
          </cell>
          <cell r="K147">
            <v>30000</v>
          </cell>
          <cell r="L147">
            <v>37029.2365248718</v>
          </cell>
          <cell r="M147">
            <v>2672400</v>
          </cell>
          <cell r="N147" t="str">
            <v>89.08</v>
          </cell>
          <cell r="O147" t="str">
            <v>72.17</v>
          </cell>
          <cell r="P147" t="str">
            <v>未签约</v>
          </cell>
        </row>
        <row r="148">
          <cell r="E148" t="str">
            <v>3-2-1004</v>
          </cell>
          <cell r="F148" t="str">
            <v>两居</v>
          </cell>
          <cell r="G148" t="str">
            <v>南北</v>
          </cell>
          <cell r="H148" t="str">
            <v>A-1</v>
          </cell>
          <cell r="I148">
            <v>89.08</v>
          </cell>
          <cell r="J148" t="str">
            <v>72.17</v>
          </cell>
          <cell r="K148">
            <v>30000</v>
          </cell>
          <cell r="L148">
            <v>37029.2365248718</v>
          </cell>
          <cell r="M148">
            <v>2672400</v>
          </cell>
          <cell r="N148" t="str">
            <v>89.08</v>
          </cell>
          <cell r="O148" t="str">
            <v>72.17</v>
          </cell>
          <cell r="P148" t="str">
            <v>未签约</v>
          </cell>
        </row>
        <row r="149">
          <cell r="E149" t="str">
            <v>3-2-1104</v>
          </cell>
          <cell r="F149" t="str">
            <v>两居</v>
          </cell>
          <cell r="G149" t="str">
            <v>南北</v>
          </cell>
          <cell r="H149" t="str">
            <v>A-1</v>
          </cell>
          <cell r="I149">
            <v>89.08</v>
          </cell>
          <cell r="J149" t="str">
            <v>72.17</v>
          </cell>
          <cell r="K149">
            <v>30000</v>
          </cell>
          <cell r="L149">
            <v>37029.2365248718</v>
          </cell>
          <cell r="M149">
            <v>2672400</v>
          </cell>
          <cell r="N149" t="str">
            <v>89.08</v>
          </cell>
          <cell r="O149" t="str">
            <v>72.17</v>
          </cell>
          <cell r="P149" t="str">
            <v>未签约</v>
          </cell>
        </row>
        <row r="150">
          <cell r="E150" t="str">
            <v>3-2-1201</v>
          </cell>
          <cell r="F150" t="str">
            <v>两居</v>
          </cell>
          <cell r="G150" t="str">
            <v>南北</v>
          </cell>
          <cell r="H150" t="str">
            <v>A-1反</v>
          </cell>
          <cell r="I150">
            <v>89.08</v>
          </cell>
          <cell r="J150" t="str">
            <v>72.17</v>
          </cell>
          <cell r="K150">
            <v>30000</v>
          </cell>
          <cell r="L150">
            <v>37029.2365248718</v>
          </cell>
          <cell r="M150">
            <v>2672400</v>
          </cell>
          <cell r="N150" t="str">
            <v>89.08</v>
          </cell>
          <cell r="O150" t="str">
            <v>72.17</v>
          </cell>
          <cell r="P150" t="str">
            <v>未签约</v>
          </cell>
        </row>
        <row r="151">
          <cell r="E151" t="str">
            <v>3-2-1203</v>
          </cell>
          <cell r="F151" t="str">
            <v>两居</v>
          </cell>
          <cell r="G151" t="str">
            <v>南</v>
          </cell>
          <cell r="H151" t="str">
            <v>B</v>
          </cell>
          <cell r="I151">
            <v>87.53</v>
          </cell>
          <cell r="J151" t="str">
            <v>70.91</v>
          </cell>
          <cell r="K151">
            <v>30000</v>
          </cell>
          <cell r="L151">
            <v>37031.4483147652</v>
          </cell>
          <cell r="M151">
            <v>2625900</v>
          </cell>
          <cell r="N151" t="str">
            <v>87.53</v>
          </cell>
          <cell r="O151" t="str">
            <v>70.91</v>
          </cell>
          <cell r="P151" t="str">
            <v>未签约</v>
          </cell>
        </row>
        <row r="152">
          <cell r="E152" t="str">
            <v>3-2-1204</v>
          </cell>
          <cell r="F152" t="str">
            <v>两居</v>
          </cell>
          <cell r="G152" t="str">
            <v>南北</v>
          </cell>
          <cell r="H152" t="str">
            <v>A-1</v>
          </cell>
          <cell r="I152">
            <v>89.08</v>
          </cell>
          <cell r="J152" t="str">
            <v>72.17</v>
          </cell>
          <cell r="K152">
            <v>30000</v>
          </cell>
          <cell r="L152">
            <v>37029.2365248718</v>
          </cell>
          <cell r="M152">
            <v>2672400</v>
          </cell>
          <cell r="N152" t="str">
            <v>89.08</v>
          </cell>
          <cell r="O152" t="str">
            <v>72.17</v>
          </cell>
          <cell r="P152" t="str">
            <v>未签约</v>
          </cell>
        </row>
        <row r="153">
          <cell r="E153" t="str">
            <v>3-3-101</v>
          </cell>
          <cell r="F153" t="str">
            <v>两居</v>
          </cell>
          <cell r="G153" t="str">
            <v>南北</v>
          </cell>
          <cell r="H153" t="str">
            <v>A-1反</v>
          </cell>
          <cell r="I153">
            <v>89.08</v>
          </cell>
          <cell r="J153" t="str">
            <v>72.17</v>
          </cell>
          <cell r="K153">
            <v>30000</v>
          </cell>
          <cell r="L153">
            <v>37029.2365248718</v>
          </cell>
          <cell r="M153">
            <v>2672400</v>
          </cell>
          <cell r="N153" t="str">
            <v>89.08</v>
          </cell>
          <cell r="O153" t="str">
            <v>72.17</v>
          </cell>
          <cell r="P153" t="str">
            <v>未签约</v>
          </cell>
        </row>
        <row r="154">
          <cell r="E154" t="str">
            <v>3-3-102</v>
          </cell>
          <cell r="F154" t="str">
            <v>两居</v>
          </cell>
          <cell r="G154" t="str">
            <v>南</v>
          </cell>
          <cell r="H154" t="str">
            <v>B反</v>
          </cell>
          <cell r="I154">
            <v>87.53</v>
          </cell>
          <cell r="J154" t="str">
            <v>70.91</v>
          </cell>
          <cell r="K154">
            <v>30000</v>
          </cell>
          <cell r="L154">
            <v>37031.4483147652</v>
          </cell>
          <cell r="M154">
            <v>2625900</v>
          </cell>
          <cell r="N154" t="str">
            <v>87.53</v>
          </cell>
          <cell r="O154" t="str">
            <v>70.91</v>
          </cell>
          <cell r="P154" t="str">
            <v>未签约</v>
          </cell>
        </row>
        <row r="155">
          <cell r="E155" t="str">
            <v>3-3-103</v>
          </cell>
          <cell r="F155" t="str">
            <v>两居</v>
          </cell>
          <cell r="G155" t="str">
            <v>南</v>
          </cell>
          <cell r="H155" t="str">
            <v>B</v>
          </cell>
          <cell r="I155">
            <v>87.53</v>
          </cell>
          <cell r="J155" t="str">
            <v>70.91</v>
          </cell>
          <cell r="K155">
            <v>30000</v>
          </cell>
          <cell r="L155">
            <v>37031.4483147652</v>
          </cell>
          <cell r="M155">
            <v>2625900</v>
          </cell>
          <cell r="N155" t="str">
            <v>87.53</v>
          </cell>
          <cell r="O155" t="str">
            <v>70.91</v>
          </cell>
          <cell r="P155" t="str">
            <v>未签约</v>
          </cell>
        </row>
        <row r="156">
          <cell r="E156" t="str">
            <v>3-3-104</v>
          </cell>
          <cell r="F156" t="str">
            <v>两居</v>
          </cell>
          <cell r="G156" t="str">
            <v>南北</v>
          </cell>
          <cell r="H156" t="str">
            <v>A-2</v>
          </cell>
          <cell r="I156">
            <v>89.65</v>
          </cell>
          <cell r="J156" t="str">
            <v>72.63</v>
          </cell>
          <cell r="K156">
            <v>30000</v>
          </cell>
          <cell r="L156">
            <v>37030.1528294093</v>
          </cell>
          <cell r="M156">
            <v>2689500</v>
          </cell>
          <cell r="N156" t="str">
            <v>89.65</v>
          </cell>
          <cell r="O156" t="str">
            <v>72.63</v>
          </cell>
          <cell r="P156" t="str">
            <v>未签约</v>
          </cell>
        </row>
        <row r="157">
          <cell r="E157" t="str">
            <v>3-3-201</v>
          </cell>
          <cell r="F157" t="str">
            <v>两居</v>
          </cell>
          <cell r="G157" t="str">
            <v>南北</v>
          </cell>
          <cell r="H157" t="str">
            <v>A-1反</v>
          </cell>
          <cell r="I157">
            <v>89.08</v>
          </cell>
          <cell r="J157" t="str">
            <v>72.17</v>
          </cell>
          <cell r="K157">
            <v>30000</v>
          </cell>
          <cell r="L157">
            <v>37029.2365248718</v>
          </cell>
          <cell r="M157">
            <v>2672400</v>
          </cell>
          <cell r="N157" t="str">
            <v>89.08</v>
          </cell>
          <cell r="O157" t="str">
            <v>72.17</v>
          </cell>
          <cell r="P157" t="str">
            <v>未签约</v>
          </cell>
        </row>
        <row r="158">
          <cell r="E158" t="str">
            <v>3-3-202</v>
          </cell>
          <cell r="F158" t="str">
            <v>两居</v>
          </cell>
          <cell r="G158" t="str">
            <v>南</v>
          </cell>
          <cell r="H158" t="str">
            <v>B反</v>
          </cell>
          <cell r="I158">
            <v>87.53</v>
          </cell>
          <cell r="J158" t="str">
            <v>70.91</v>
          </cell>
          <cell r="K158">
            <v>30000</v>
          </cell>
          <cell r="L158">
            <v>37031.4483147652</v>
          </cell>
          <cell r="M158">
            <v>2625900</v>
          </cell>
          <cell r="N158" t="str">
            <v>87.53</v>
          </cell>
          <cell r="O158" t="str">
            <v>70.91</v>
          </cell>
          <cell r="P158" t="str">
            <v>未签约</v>
          </cell>
        </row>
        <row r="159">
          <cell r="E159" t="str">
            <v>3-3-203</v>
          </cell>
          <cell r="F159" t="str">
            <v>两居</v>
          </cell>
          <cell r="G159" t="str">
            <v>南</v>
          </cell>
          <cell r="H159" t="str">
            <v>B</v>
          </cell>
          <cell r="I159">
            <v>87.53</v>
          </cell>
          <cell r="J159" t="str">
            <v>70.91</v>
          </cell>
          <cell r="K159">
            <v>30000</v>
          </cell>
          <cell r="L159">
            <v>37031.4483147652</v>
          </cell>
          <cell r="M159">
            <v>2625900</v>
          </cell>
          <cell r="N159" t="str">
            <v>87.53</v>
          </cell>
          <cell r="O159" t="str">
            <v>70.91</v>
          </cell>
          <cell r="P159" t="str">
            <v>未签约</v>
          </cell>
        </row>
        <row r="160">
          <cell r="E160" t="str">
            <v>3-3-204</v>
          </cell>
          <cell r="F160" t="str">
            <v>两居</v>
          </cell>
          <cell r="G160" t="str">
            <v>南北</v>
          </cell>
          <cell r="H160" t="str">
            <v>A</v>
          </cell>
          <cell r="I160">
            <v>89.65</v>
          </cell>
          <cell r="J160" t="str">
            <v>72.63</v>
          </cell>
          <cell r="K160">
            <v>30000</v>
          </cell>
          <cell r="L160">
            <v>37030.1528294093</v>
          </cell>
          <cell r="M160">
            <v>2689500</v>
          </cell>
          <cell r="N160" t="str">
            <v>89.65</v>
          </cell>
          <cell r="O160" t="str">
            <v>72.63</v>
          </cell>
          <cell r="P160" t="str">
            <v>未签约</v>
          </cell>
        </row>
        <row r="161">
          <cell r="E161" t="str">
            <v>3-3-301</v>
          </cell>
          <cell r="F161" t="str">
            <v>两居</v>
          </cell>
          <cell r="G161" t="str">
            <v>南北</v>
          </cell>
          <cell r="H161" t="str">
            <v>A-1反</v>
          </cell>
          <cell r="I161">
            <v>89.08</v>
          </cell>
          <cell r="J161" t="str">
            <v>72.17</v>
          </cell>
          <cell r="K161">
            <v>30000</v>
          </cell>
          <cell r="L161">
            <v>37029.2365248718</v>
          </cell>
          <cell r="M161">
            <v>2672400</v>
          </cell>
          <cell r="N161" t="str">
            <v>89.08</v>
          </cell>
          <cell r="O161" t="str">
            <v>72.17</v>
          </cell>
          <cell r="P161" t="str">
            <v>未签约</v>
          </cell>
        </row>
        <row r="162">
          <cell r="E162" t="str">
            <v>3-3-304</v>
          </cell>
          <cell r="F162" t="str">
            <v>两居</v>
          </cell>
          <cell r="G162" t="str">
            <v>南北</v>
          </cell>
          <cell r="H162" t="str">
            <v>A</v>
          </cell>
          <cell r="I162">
            <v>89.65</v>
          </cell>
          <cell r="J162" t="str">
            <v>72.63</v>
          </cell>
          <cell r="K162">
            <v>30000</v>
          </cell>
          <cell r="L162">
            <v>37030.1528294093</v>
          </cell>
          <cell r="M162">
            <v>2689500</v>
          </cell>
          <cell r="N162" t="str">
            <v>89.65</v>
          </cell>
          <cell r="O162" t="str">
            <v>72.63</v>
          </cell>
          <cell r="P162" t="str">
            <v>未签约</v>
          </cell>
        </row>
        <row r="163">
          <cell r="E163" t="str">
            <v>3-3-401</v>
          </cell>
          <cell r="F163" t="str">
            <v>两居</v>
          </cell>
          <cell r="G163" t="str">
            <v>南北</v>
          </cell>
          <cell r="H163" t="str">
            <v>A-1反</v>
          </cell>
          <cell r="I163">
            <v>89.08</v>
          </cell>
          <cell r="J163" t="str">
            <v>72.17</v>
          </cell>
          <cell r="K163">
            <v>30000</v>
          </cell>
          <cell r="L163">
            <v>37029.2365248718</v>
          </cell>
          <cell r="M163">
            <v>2672400</v>
          </cell>
          <cell r="N163" t="str">
            <v>89.08</v>
          </cell>
          <cell r="O163" t="str">
            <v>72.17</v>
          </cell>
          <cell r="P163" t="str">
            <v>未签约</v>
          </cell>
        </row>
        <row r="164">
          <cell r="E164" t="str">
            <v>3-3-404</v>
          </cell>
          <cell r="F164" t="str">
            <v>两居</v>
          </cell>
          <cell r="G164" t="str">
            <v>南北</v>
          </cell>
          <cell r="H164" t="str">
            <v>A</v>
          </cell>
          <cell r="I164">
            <v>89.65</v>
          </cell>
          <cell r="J164" t="str">
            <v>72.63</v>
          </cell>
          <cell r="K164">
            <v>30000</v>
          </cell>
          <cell r="L164">
            <v>37030.1528294093</v>
          </cell>
          <cell r="M164">
            <v>2689500</v>
          </cell>
          <cell r="N164" t="str">
            <v>89.65</v>
          </cell>
          <cell r="O164" t="str">
            <v>72.63</v>
          </cell>
          <cell r="P164" t="str">
            <v>未签约</v>
          </cell>
        </row>
        <row r="165">
          <cell r="E165" t="str">
            <v>3-3-501</v>
          </cell>
          <cell r="F165" t="str">
            <v>两居</v>
          </cell>
          <cell r="G165" t="str">
            <v>南北</v>
          </cell>
          <cell r="H165" t="str">
            <v>A-1反</v>
          </cell>
          <cell r="I165">
            <v>89.08</v>
          </cell>
          <cell r="J165" t="str">
            <v>72.17</v>
          </cell>
          <cell r="K165">
            <v>30000</v>
          </cell>
          <cell r="L165">
            <v>37029.2365248718</v>
          </cell>
          <cell r="M165">
            <v>2672400</v>
          </cell>
          <cell r="N165" t="str">
            <v>89.08</v>
          </cell>
          <cell r="O165" t="str">
            <v>72.17</v>
          </cell>
          <cell r="P165" t="str">
            <v>未签约</v>
          </cell>
        </row>
        <row r="166">
          <cell r="E166" t="str">
            <v>3-3-601</v>
          </cell>
          <cell r="F166" t="str">
            <v>两居</v>
          </cell>
          <cell r="G166" t="str">
            <v>南北</v>
          </cell>
          <cell r="H166" t="str">
            <v>A-1反</v>
          </cell>
          <cell r="I166">
            <v>89.08</v>
          </cell>
          <cell r="J166" t="str">
            <v>72.17</v>
          </cell>
          <cell r="K166">
            <v>30000</v>
          </cell>
          <cell r="L166">
            <v>37029.2365248718</v>
          </cell>
          <cell r="M166">
            <v>2672400</v>
          </cell>
          <cell r="N166" t="str">
            <v>89.08</v>
          </cell>
          <cell r="O166" t="str">
            <v>72.17</v>
          </cell>
          <cell r="P166" t="str">
            <v>未签约</v>
          </cell>
        </row>
        <row r="167">
          <cell r="E167" t="str">
            <v>3-3-701</v>
          </cell>
          <cell r="F167" t="str">
            <v>两居</v>
          </cell>
          <cell r="G167" t="str">
            <v>南北</v>
          </cell>
          <cell r="H167" t="str">
            <v>A-1反</v>
          </cell>
          <cell r="I167">
            <v>89.08</v>
          </cell>
          <cell r="J167" t="str">
            <v>72.17</v>
          </cell>
          <cell r="K167">
            <v>30000</v>
          </cell>
          <cell r="L167">
            <v>37029.2365248718</v>
          </cell>
          <cell r="M167">
            <v>2672400</v>
          </cell>
          <cell r="N167" t="str">
            <v>89.08</v>
          </cell>
          <cell r="O167" t="str">
            <v>72.17</v>
          </cell>
          <cell r="P167" t="str">
            <v>未签约</v>
          </cell>
        </row>
        <row r="168">
          <cell r="E168" t="str">
            <v>3-3-801</v>
          </cell>
          <cell r="F168" t="str">
            <v>两居</v>
          </cell>
          <cell r="G168" t="str">
            <v>南北</v>
          </cell>
          <cell r="H168" t="str">
            <v>A-1反</v>
          </cell>
          <cell r="I168">
            <v>89.08</v>
          </cell>
          <cell r="J168" t="str">
            <v>72.17</v>
          </cell>
          <cell r="K168">
            <v>30000</v>
          </cell>
          <cell r="L168">
            <v>37029.2365248718</v>
          </cell>
          <cell r="M168">
            <v>2672400</v>
          </cell>
          <cell r="N168" t="str">
            <v>89.08</v>
          </cell>
          <cell r="O168" t="str">
            <v>72.17</v>
          </cell>
          <cell r="P168" t="str">
            <v>未签约</v>
          </cell>
        </row>
        <row r="169">
          <cell r="E169" t="str">
            <v>3-3-901</v>
          </cell>
          <cell r="F169" t="str">
            <v>两居</v>
          </cell>
          <cell r="G169" t="str">
            <v>南北</v>
          </cell>
          <cell r="H169" t="str">
            <v>A-1反</v>
          </cell>
          <cell r="I169">
            <v>89.08</v>
          </cell>
          <cell r="J169" t="str">
            <v>72.17</v>
          </cell>
          <cell r="K169">
            <v>30000</v>
          </cell>
          <cell r="L169">
            <v>37029.2365248718</v>
          </cell>
          <cell r="M169">
            <v>2672400</v>
          </cell>
          <cell r="N169" t="str">
            <v>89.08</v>
          </cell>
          <cell r="O169" t="str">
            <v>72.17</v>
          </cell>
          <cell r="P169" t="str">
            <v>未签约</v>
          </cell>
        </row>
        <row r="170">
          <cell r="E170" t="str">
            <v>3-3-1201</v>
          </cell>
          <cell r="F170" t="str">
            <v>两居</v>
          </cell>
          <cell r="G170" t="str">
            <v>南北</v>
          </cell>
          <cell r="H170" t="str">
            <v>A-1反</v>
          </cell>
          <cell r="I170">
            <v>89.08</v>
          </cell>
          <cell r="J170" t="str">
            <v>72.17</v>
          </cell>
          <cell r="K170">
            <v>30000</v>
          </cell>
          <cell r="L170">
            <v>37029.2365248718</v>
          </cell>
          <cell r="M170">
            <v>2672400</v>
          </cell>
          <cell r="N170" t="str">
            <v>89.08</v>
          </cell>
          <cell r="O170" t="str">
            <v>72.17</v>
          </cell>
          <cell r="P170" t="str">
            <v>未签约</v>
          </cell>
        </row>
        <row r="171">
          <cell r="E171" t="str">
            <v>3-3-1203</v>
          </cell>
          <cell r="F171" t="str">
            <v>两居</v>
          </cell>
          <cell r="G171" t="str">
            <v>南</v>
          </cell>
          <cell r="H171" t="str">
            <v>B</v>
          </cell>
          <cell r="I171">
            <v>87.53</v>
          </cell>
          <cell r="J171" t="str">
            <v>70.91</v>
          </cell>
          <cell r="K171">
            <v>30000</v>
          </cell>
          <cell r="L171">
            <v>37031.4483147652</v>
          </cell>
          <cell r="M171">
            <v>2625900</v>
          </cell>
          <cell r="N171" t="str">
            <v>87.53</v>
          </cell>
          <cell r="O171" t="str">
            <v>70.91</v>
          </cell>
          <cell r="P171" t="str">
            <v>未签约</v>
          </cell>
        </row>
        <row r="172">
          <cell r="E172" t="str">
            <v>3-3-1204</v>
          </cell>
          <cell r="F172" t="str">
            <v>两居</v>
          </cell>
          <cell r="G172" t="str">
            <v>南北</v>
          </cell>
          <cell r="H172" t="str">
            <v>A</v>
          </cell>
          <cell r="I172">
            <v>89.65</v>
          </cell>
          <cell r="J172" t="str">
            <v>72.63</v>
          </cell>
          <cell r="K172">
            <v>30000</v>
          </cell>
          <cell r="L172">
            <v>37030.1528294093</v>
          </cell>
          <cell r="M172">
            <v>2689500</v>
          </cell>
          <cell r="N172" t="str">
            <v>89.65</v>
          </cell>
          <cell r="O172" t="str">
            <v>72.63</v>
          </cell>
          <cell r="P172" t="str">
            <v>未签约</v>
          </cell>
        </row>
        <row r="173">
          <cell r="E173" t="str">
            <v>4-1-101</v>
          </cell>
          <cell r="F173" t="str">
            <v>两居</v>
          </cell>
          <cell r="G173" t="str">
            <v>南北</v>
          </cell>
          <cell r="H173" t="str">
            <v>A反</v>
          </cell>
          <cell r="I173">
            <v>89.7</v>
          </cell>
          <cell r="J173" t="str">
            <v>72.63</v>
          </cell>
          <cell r="K173">
            <v>30000</v>
          </cell>
          <cell r="L173">
            <v>37050.8054522924</v>
          </cell>
          <cell r="M173">
            <v>2691000</v>
          </cell>
          <cell r="N173" t="str">
            <v>89.7</v>
          </cell>
          <cell r="O173" t="str">
            <v>72.63</v>
          </cell>
          <cell r="P173" t="str">
            <v>未签约</v>
          </cell>
        </row>
        <row r="174">
          <cell r="E174" t="str">
            <v>4-1-102</v>
          </cell>
          <cell r="F174" t="str">
            <v>两居</v>
          </cell>
          <cell r="G174" t="str">
            <v>南</v>
          </cell>
          <cell r="H174" t="str">
            <v>B反</v>
          </cell>
          <cell r="I174">
            <v>87.57</v>
          </cell>
          <cell r="J174" t="str">
            <v>70.91</v>
          </cell>
          <cell r="K174">
            <v>30000</v>
          </cell>
          <cell r="L174">
            <v>37048.3711747285</v>
          </cell>
          <cell r="M174">
            <v>2627100</v>
          </cell>
          <cell r="N174" t="str">
            <v>87.57</v>
          </cell>
          <cell r="O174" t="str">
            <v>70.91</v>
          </cell>
          <cell r="P174" t="str">
            <v>未签约</v>
          </cell>
        </row>
        <row r="175">
          <cell r="E175" t="str">
            <v>4-1-103</v>
          </cell>
          <cell r="F175" t="str">
            <v>两居</v>
          </cell>
          <cell r="G175" t="str">
            <v>南</v>
          </cell>
          <cell r="H175" t="str">
            <v>B</v>
          </cell>
          <cell r="I175">
            <v>87.57</v>
          </cell>
          <cell r="J175" t="str">
            <v>70.91</v>
          </cell>
          <cell r="K175">
            <v>30000</v>
          </cell>
          <cell r="L175">
            <v>37048.3711747285</v>
          </cell>
          <cell r="M175">
            <v>2627100</v>
          </cell>
          <cell r="N175" t="str">
            <v>87.57</v>
          </cell>
          <cell r="O175" t="str">
            <v>70.91</v>
          </cell>
          <cell r="P175" t="str">
            <v>未签约</v>
          </cell>
        </row>
        <row r="176">
          <cell r="E176" t="str">
            <v>4-1-104</v>
          </cell>
          <cell r="F176" t="str">
            <v>两居</v>
          </cell>
          <cell r="G176" t="str">
            <v>南北</v>
          </cell>
          <cell r="H176" t="str">
            <v>A-1</v>
          </cell>
          <cell r="I176">
            <v>89.13</v>
          </cell>
          <cell r="J176" t="str">
            <v>72.17</v>
          </cell>
          <cell r="K176">
            <v>30000</v>
          </cell>
          <cell r="L176">
            <v>37050.0207842594</v>
          </cell>
          <cell r="M176">
            <v>2673900</v>
          </cell>
          <cell r="N176" t="str">
            <v>89.13</v>
          </cell>
          <cell r="O176" t="str">
            <v>72.17</v>
          </cell>
          <cell r="P176" t="str">
            <v>未签约</v>
          </cell>
        </row>
        <row r="177">
          <cell r="E177" t="str">
            <v>4-1-201</v>
          </cell>
          <cell r="F177" t="str">
            <v>两居</v>
          </cell>
          <cell r="G177" t="str">
            <v>南北</v>
          </cell>
          <cell r="H177" t="str">
            <v>A反</v>
          </cell>
          <cell r="I177">
            <v>89.7</v>
          </cell>
          <cell r="J177" t="str">
            <v>72.63</v>
          </cell>
          <cell r="K177">
            <v>30000</v>
          </cell>
          <cell r="L177">
            <v>37050.8054522924</v>
          </cell>
          <cell r="M177">
            <v>2691000</v>
          </cell>
          <cell r="N177" t="str">
            <v>89.7</v>
          </cell>
          <cell r="O177" t="str">
            <v>72.63</v>
          </cell>
          <cell r="P177" t="str">
            <v>未签约</v>
          </cell>
        </row>
        <row r="178">
          <cell r="E178" t="str">
            <v>4-1-203</v>
          </cell>
          <cell r="F178" t="str">
            <v>两居</v>
          </cell>
          <cell r="G178" t="str">
            <v>南</v>
          </cell>
          <cell r="H178" t="str">
            <v>B</v>
          </cell>
          <cell r="I178">
            <v>87.57</v>
          </cell>
          <cell r="J178" t="str">
            <v>70.91</v>
          </cell>
          <cell r="K178">
            <v>30000</v>
          </cell>
          <cell r="L178">
            <v>37048.3711747285</v>
          </cell>
          <cell r="M178">
            <v>2627100</v>
          </cell>
          <cell r="N178" t="str">
            <v>87.57</v>
          </cell>
          <cell r="O178" t="str">
            <v>70.91</v>
          </cell>
          <cell r="P178" t="str">
            <v>未签约</v>
          </cell>
        </row>
        <row r="179">
          <cell r="E179" t="str">
            <v>4-1-204</v>
          </cell>
          <cell r="F179" t="str">
            <v>两居</v>
          </cell>
          <cell r="G179" t="str">
            <v>南北</v>
          </cell>
          <cell r="H179" t="str">
            <v>A-1</v>
          </cell>
          <cell r="I179">
            <v>89.13</v>
          </cell>
          <cell r="J179" t="str">
            <v>72.17</v>
          </cell>
          <cell r="K179">
            <v>30000</v>
          </cell>
          <cell r="L179">
            <v>37050.0207842594</v>
          </cell>
          <cell r="M179">
            <v>2673900</v>
          </cell>
          <cell r="N179" t="str">
            <v>89.13</v>
          </cell>
          <cell r="O179" t="str">
            <v>72.17</v>
          </cell>
          <cell r="P179" t="str">
            <v>未签约</v>
          </cell>
        </row>
        <row r="180">
          <cell r="E180" t="str">
            <v>4-1-304</v>
          </cell>
          <cell r="F180" t="str">
            <v>两居</v>
          </cell>
          <cell r="G180" t="str">
            <v>南北</v>
          </cell>
          <cell r="H180" t="str">
            <v>A-1</v>
          </cell>
          <cell r="I180">
            <v>89.13</v>
          </cell>
          <cell r="J180" t="str">
            <v>72.17</v>
          </cell>
          <cell r="K180">
            <v>30000</v>
          </cell>
          <cell r="L180">
            <v>37050.0207842594</v>
          </cell>
          <cell r="M180">
            <v>2673900</v>
          </cell>
          <cell r="N180" t="str">
            <v>89.13</v>
          </cell>
          <cell r="O180" t="str">
            <v>72.17</v>
          </cell>
          <cell r="P180" t="str">
            <v>未签约</v>
          </cell>
        </row>
        <row r="181">
          <cell r="E181" t="str">
            <v>4-1-404</v>
          </cell>
          <cell r="F181" t="str">
            <v>两居</v>
          </cell>
          <cell r="G181" t="str">
            <v>南北</v>
          </cell>
          <cell r="H181" t="str">
            <v>A-1</v>
          </cell>
          <cell r="I181">
            <v>89.13</v>
          </cell>
          <cell r="J181" t="str">
            <v>72.17</v>
          </cell>
          <cell r="K181">
            <v>30000</v>
          </cell>
          <cell r="L181">
            <v>37050.0207842594</v>
          </cell>
          <cell r="M181">
            <v>2673900</v>
          </cell>
          <cell r="N181" t="str">
            <v>89.13</v>
          </cell>
          <cell r="O181" t="str">
            <v>72.17</v>
          </cell>
          <cell r="P181" t="str">
            <v>未签约</v>
          </cell>
        </row>
        <row r="182">
          <cell r="E182" t="str">
            <v>4-1-1204</v>
          </cell>
          <cell r="F182" t="str">
            <v>两居</v>
          </cell>
          <cell r="G182" t="str">
            <v>南北</v>
          </cell>
          <cell r="H182" t="str">
            <v>A-1</v>
          </cell>
          <cell r="I182">
            <v>89.13</v>
          </cell>
          <cell r="J182" t="str">
            <v>72.17</v>
          </cell>
          <cell r="K182">
            <v>30000</v>
          </cell>
          <cell r="L182">
            <v>37050.0207842594</v>
          </cell>
          <cell r="M182">
            <v>2673900</v>
          </cell>
          <cell r="N182" t="str">
            <v>89.13</v>
          </cell>
          <cell r="O182" t="str">
            <v>72.17</v>
          </cell>
          <cell r="P182" t="str">
            <v>未签约</v>
          </cell>
        </row>
        <row r="183">
          <cell r="E183" t="str">
            <v>4-2-101</v>
          </cell>
          <cell r="F183" t="str">
            <v>两居</v>
          </cell>
          <cell r="G183" t="str">
            <v>南北</v>
          </cell>
          <cell r="H183" t="str">
            <v>A-1反</v>
          </cell>
          <cell r="I183">
            <v>89.13</v>
          </cell>
          <cell r="J183" t="str">
            <v>72.17</v>
          </cell>
          <cell r="K183">
            <v>30000</v>
          </cell>
          <cell r="L183">
            <v>37050.0207842594</v>
          </cell>
          <cell r="M183">
            <v>2673900</v>
          </cell>
          <cell r="N183" t="str">
            <v>89.13</v>
          </cell>
          <cell r="O183" t="str">
            <v>72.17</v>
          </cell>
          <cell r="P183" t="str">
            <v>未签约</v>
          </cell>
        </row>
        <row r="184">
          <cell r="E184" t="str">
            <v>4-2-102</v>
          </cell>
          <cell r="F184" t="str">
            <v>两居</v>
          </cell>
          <cell r="G184" t="str">
            <v>南</v>
          </cell>
          <cell r="H184" t="str">
            <v>B反</v>
          </cell>
          <cell r="I184">
            <v>87.57</v>
          </cell>
          <cell r="J184" t="str">
            <v>70.91</v>
          </cell>
          <cell r="K184">
            <v>30000</v>
          </cell>
          <cell r="L184">
            <v>37048.3711747285</v>
          </cell>
          <cell r="M184">
            <v>2627100</v>
          </cell>
          <cell r="N184" t="str">
            <v>87.57</v>
          </cell>
          <cell r="O184" t="str">
            <v>70.91</v>
          </cell>
          <cell r="P184" t="str">
            <v>未签约</v>
          </cell>
        </row>
        <row r="185">
          <cell r="E185" t="str">
            <v>4-2-103</v>
          </cell>
          <cell r="F185" t="str">
            <v>两居</v>
          </cell>
          <cell r="G185" t="str">
            <v>南</v>
          </cell>
          <cell r="H185" t="str">
            <v>B</v>
          </cell>
          <cell r="I185">
            <v>87.57</v>
          </cell>
          <cell r="J185" t="str">
            <v>70.91</v>
          </cell>
          <cell r="K185">
            <v>30000</v>
          </cell>
          <cell r="L185">
            <v>37048.3711747285</v>
          </cell>
          <cell r="M185">
            <v>2627100</v>
          </cell>
          <cell r="N185" t="str">
            <v>87.57</v>
          </cell>
          <cell r="O185" t="str">
            <v>70.91</v>
          </cell>
          <cell r="P185" t="str">
            <v>未签约</v>
          </cell>
        </row>
        <row r="186">
          <cell r="E186" t="str">
            <v>4-2-104</v>
          </cell>
          <cell r="F186" t="str">
            <v>两居</v>
          </cell>
          <cell r="G186" t="str">
            <v>南北</v>
          </cell>
          <cell r="H186" t="str">
            <v>A</v>
          </cell>
          <cell r="I186">
            <v>89.7</v>
          </cell>
          <cell r="J186" t="str">
            <v>72.63</v>
          </cell>
          <cell r="K186">
            <v>30000</v>
          </cell>
          <cell r="L186">
            <v>37050.8054522924</v>
          </cell>
          <cell r="M186">
            <v>2691000</v>
          </cell>
          <cell r="N186" t="str">
            <v>89.7</v>
          </cell>
          <cell r="O186" t="str">
            <v>72.63</v>
          </cell>
          <cell r="P186" t="str">
            <v>未签约</v>
          </cell>
        </row>
        <row r="187">
          <cell r="E187" t="str">
            <v>4-2-201</v>
          </cell>
          <cell r="F187" t="str">
            <v>两居</v>
          </cell>
          <cell r="G187" t="str">
            <v>南北</v>
          </cell>
          <cell r="H187" t="str">
            <v>A-1反</v>
          </cell>
          <cell r="I187">
            <v>89.13</v>
          </cell>
          <cell r="J187" t="str">
            <v>72.17</v>
          </cell>
          <cell r="K187">
            <v>30000</v>
          </cell>
          <cell r="L187">
            <v>37050.0207842594</v>
          </cell>
          <cell r="M187">
            <v>2673900</v>
          </cell>
          <cell r="N187" t="str">
            <v>89.13</v>
          </cell>
          <cell r="O187" t="str">
            <v>72.17</v>
          </cell>
          <cell r="P187" t="str">
            <v>未签约</v>
          </cell>
        </row>
        <row r="188">
          <cell r="E188" t="str">
            <v>4-2-204</v>
          </cell>
          <cell r="F188" t="str">
            <v>两居</v>
          </cell>
          <cell r="G188" t="str">
            <v>南北</v>
          </cell>
          <cell r="H188" t="str">
            <v>A</v>
          </cell>
          <cell r="I188">
            <v>89.7</v>
          </cell>
          <cell r="J188" t="str">
            <v>72.63</v>
          </cell>
          <cell r="K188">
            <v>30000</v>
          </cell>
          <cell r="L188">
            <v>37050.8054522924</v>
          </cell>
          <cell r="M188">
            <v>2691000</v>
          </cell>
          <cell r="N188" t="str">
            <v>89.7</v>
          </cell>
          <cell r="O188" t="str">
            <v>72.63</v>
          </cell>
          <cell r="P188" t="str">
            <v>未签约</v>
          </cell>
        </row>
        <row r="189">
          <cell r="E189" t="str">
            <v>4-2-301</v>
          </cell>
          <cell r="F189" t="str">
            <v>两居</v>
          </cell>
          <cell r="G189" t="str">
            <v>南北</v>
          </cell>
          <cell r="H189" t="str">
            <v>A-1反</v>
          </cell>
          <cell r="I189">
            <v>89.13</v>
          </cell>
          <cell r="J189" t="str">
            <v>72.17</v>
          </cell>
          <cell r="K189">
            <v>30000</v>
          </cell>
          <cell r="L189">
            <v>37050.0207842594</v>
          </cell>
          <cell r="M189">
            <v>2673900</v>
          </cell>
          <cell r="N189" t="str">
            <v>89.13</v>
          </cell>
          <cell r="O189" t="str">
            <v>72.17</v>
          </cell>
          <cell r="P189" t="str">
            <v>未签约</v>
          </cell>
        </row>
        <row r="190">
          <cell r="E190" t="str">
            <v>4-2-302</v>
          </cell>
          <cell r="F190" t="str">
            <v>两居</v>
          </cell>
          <cell r="G190" t="str">
            <v>南</v>
          </cell>
          <cell r="H190" t="str">
            <v>B反</v>
          </cell>
          <cell r="I190">
            <v>87.57</v>
          </cell>
          <cell r="J190" t="str">
            <v>70.91</v>
          </cell>
          <cell r="K190">
            <v>30000</v>
          </cell>
          <cell r="L190">
            <v>37048.3711747285</v>
          </cell>
          <cell r="M190">
            <v>2627100</v>
          </cell>
          <cell r="N190" t="str">
            <v>87.57</v>
          </cell>
          <cell r="O190" t="str">
            <v>70.91</v>
          </cell>
          <cell r="P190" t="str">
            <v>未签约</v>
          </cell>
        </row>
        <row r="191">
          <cell r="E191" t="str">
            <v>4-2-1201</v>
          </cell>
          <cell r="F191" t="str">
            <v>两居</v>
          </cell>
          <cell r="G191" t="str">
            <v>南北</v>
          </cell>
          <cell r="H191" t="str">
            <v>A-1反</v>
          </cell>
          <cell r="I191">
            <v>89.13</v>
          </cell>
          <cell r="J191" t="str">
            <v>72.17</v>
          </cell>
          <cell r="K191">
            <v>30000</v>
          </cell>
          <cell r="L191">
            <v>37050.0207842594</v>
          </cell>
          <cell r="M191">
            <v>2673900</v>
          </cell>
          <cell r="N191" t="str">
            <v>89.13</v>
          </cell>
          <cell r="O191" t="str">
            <v>72.17</v>
          </cell>
          <cell r="P191" t="str">
            <v>未签约</v>
          </cell>
        </row>
        <row r="192">
          <cell r="E192" t="str">
            <v>5-1-101</v>
          </cell>
          <cell r="F192" t="str">
            <v>两居</v>
          </cell>
          <cell r="G192" t="str">
            <v>南北</v>
          </cell>
          <cell r="H192" t="str">
            <v>A-2反</v>
          </cell>
          <cell r="I192">
            <v>89.66</v>
          </cell>
          <cell r="J192" t="str">
            <v>72.63</v>
          </cell>
          <cell r="K192">
            <v>30000</v>
          </cell>
          <cell r="L192">
            <v>37034.283353986</v>
          </cell>
          <cell r="M192">
            <v>2689800</v>
          </cell>
          <cell r="N192" t="str">
            <v>89.66</v>
          </cell>
          <cell r="O192" t="str">
            <v>72.63</v>
          </cell>
          <cell r="P192" t="str">
            <v>未签约</v>
          </cell>
        </row>
        <row r="193">
          <cell r="E193" t="str">
            <v>5-1-102</v>
          </cell>
          <cell r="F193" t="str">
            <v>两居</v>
          </cell>
          <cell r="G193" t="str">
            <v>南</v>
          </cell>
          <cell r="H193" t="str">
            <v>B反</v>
          </cell>
          <cell r="I193">
            <v>87.54</v>
          </cell>
          <cell r="J193" t="str">
            <v>70.91</v>
          </cell>
          <cell r="K193">
            <v>30000</v>
          </cell>
          <cell r="L193">
            <v>37035.679029756</v>
          </cell>
          <cell r="M193">
            <v>2626200</v>
          </cell>
          <cell r="N193" t="str">
            <v>87.54</v>
          </cell>
          <cell r="O193" t="str">
            <v>70.91</v>
          </cell>
          <cell r="P193" t="str">
            <v>未签约</v>
          </cell>
        </row>
        <row r="194">
          <cell r="E194" t="str">
            <v>5-1-103</v>
          </cell>
          <cell r="F194" t="str">
            <v>两居</v>
          </cell>
          <cell r="G194" t="str">
            <v>南</v>
          </cell>
          <cell r="H194" t="str">
            <v>B</v>
          </cell>
          <cell r="I194">
            <v>87.54</v>
          </cell>
          <cell r="J194" t="str">
            <v>70.91</v>
          </cell>
          <cell r="K194">
            <v>30000</v>
          </cell>
          <cell r="L194">
            <v>37035.679029756</v>
          </cell>
          <cell r="M194">
            <v>2626200</v>
          </cell>
          <cell r="N194" t="str">
            <v>87.54</v>
          </cell>
          <cell r="O194" t="str">
            <v>70.91</v>
          </cell>
          <cell r="P194" t="str">
            <v>未签约</v>
          </cell>
        </row>
        <row r="195">
          <cell r="E195" t="str">
            <v>5-1-104</v>
          </cell>
          <cell r="F195" t="str">
            <v>两居</v>
          </cell>
          <cell r="G195" t="str">
            <v>南北</v>
          </cell>
          <cell r="H195" t="str">
            <v>A-1</v>
          </cell>
          <cell r="I195">
            <v>89.09</v>
          </cell>
          <cell r="J195" t="str">
            <v>72.17</v>
          </cell>
          <cell r="K195">
            <v>30000</v>
          </cell>
          <cell r="L195">
            <v>37033.3933767493</v>
          </cell>
          <cell r="M195">
            <v>2672700</v>
          </cell>
          <cell r="N195" t="str">
            <v>89.09</v>
          </cell>
          <cell r="O195" t="str">
            <v>72.17</v>
          </cell>
          <cell r="P195" t="str">
            <v>未签约</v>
          </cell>
        </row>
        <row r="196">
          <cell r="E196" t="str">
            <v>5-1-201</v>
          </cell>
          <cell r="F196" t="str">
            <v>两居</v>
          </cell>
          <cell r="G196" t="str">
            <v>南北</v>
          </cell>
          <cell r="H196" t="str">
            <v>A反</v>
          </cell>
          <cell r="I196">
            <v>89.66</v>
          </cell>
          <cell r="J196" t="str">
            <v>72.63</v>
          </cell>
          <cell r="K196">
            <v>30000</v>
          </cell>
          <cell r="L196">
            <v>37034.283353986</v>
          </cell>
          <cell r="M196">
            <v>2689800</v>
          </cell>
          <cell r="N196" t="str">
            <v>89.66</v>
          </cell>
          <cell r="O196" t="str">
            <v>72.63</v>
          </cell>
          <cell r="P196" t="str">
            <v>未签约</v>
          </cell>
        </row>
        <row r="197">
          <cell r="E197" t="str">
            <v>5-1-202</v>
          </cell>
          <cell r="F197" t="str">
            <v>两居</v>
          </cell>
          <cell r="G197" t="str">
            <v>南</v>
          </cell>
          <cell r="H197" t="str">
            <v>B反</v>
          </cell>
          <cell r="I197">
            <v>87.54</v>
          </cell>
          <cell r="J197" t="str">
            <v>70.91</v>
          </cell>
          <cell r="K197">
            <v>30000</v>
          </cell>
          <cell r="L197">
            <v>37035.679029756</v>
          </cell>
          <cell r="M197">
            <v>2626200</v>
          </cell>
          <cell r="N197" t="str">
            <v>87.54</v>
          </cell>
          <cell r="O197" t="str">
            <v>70.91</v>
          </cell>
          <cell r="P197" t="str">
            <v>未签约</v>
          </cell>
        </row>
        <row r="198">
          <cell r="E198" t="str">
            <v>5-1-203</v>
          </cell>
          <cell r="F198" t="str">
            <v>两居</v>
          </cell>
          <cell r="G198" t="str">
            <v>南</v>
          </cell>
          <cell r="H198" t="str">
            <v>B</v>
          </cell>
          <cell r="I198">
            <v>87.54</v>
          </cell>
          <cell r="J198" t="str">
            <v>70.91</v>
          </cell>
          <cell r="K198">
            <v>30000</v>
          </cell>
          <cell r="L198">
            <v>37035.679029756</v>
          </cell>
          <cell r="M198">
            <v>2626200</v>
          </cell>
          <cell r="N198" t="str">
            <v>87.54</v>
          </cell>
          <cell r="O198" t="str">
            <v>70.91</v>
          </cell>
          <cell r="P198" t="str">
            <v>未签约</v>
          </cell>
        </row>
        <row r="199">
          <cell r="E199" t="str">
            <v>5-1-204</v>
          </cell>
          <cell r="F199" t="str">
            <v>两居</v>
          </cell>
          <cell r="G199" t="str">
            <v>南北</v>
          </cell>
          <cell r="H199" t="str">
            <v>A-1</v>
          </cell>
          <cell r="I199">
            <v>89.09</v>
          </cell>
          <cell r="J199" t="str">
            <v>72.17</v>
          </cell>
          <cell r="K199">
            <v>30000</v>
          </cell>
          <cell r="L199">
            <v>37033.3933767493</v>
          </cell>
          <cell r="M199">
            <v>2672700</v>
          </cell>
          <cell r="N199" t="str">
            <v>89.09</v>
          </cell>
          <cell r="O199" t="str">
            <v>72.17</v>
          </cell>
          <cell r="P199" t="str">
            <v>未签约</v>
          </cell>
        </row>
        <row r="200">
          <cell r="E200" t="str">
            <v>5-1-301</v>
          </cell>
          <cell r="F200" t="str">
            <v>两居</v>
          </cell>
          <cell r="G200" t="str">
            <v>南北</v>
          </cell>
          <cell r="H200" t="str">
            <v>A反</v>
          </cell>
          <cell r="I200">
            <v>89.66</v>
          </cell>
          <cell r="J200" t="str">
            <v>72.63</v>
          </cell>
          <cell r="K200">
            <v>30000</v>
          </cell>
          <cell r="L200">
            <v>37034.283353986</v>
          </cell>
          <cell r="M200">
            <v>2689800</v>
          </cell>
          <cell r="N200" t="str">
            <v>89.66</v>
          </cell>
          <cell r="O200" t="str">
            <v>72.63</v>
          </cell>
          <cell r="P200" t="str">
            <v>未签约</v>
          </cell>
        </row>
        <row r="201">
          <cell r="E201" t="str">
            <v>5-1-304</v>
          </cell>
          <cell r="F201" t="str">
            <v>两居</v>
          </cell>
          <cell r="G201" t="str">
            <v>南北</v>
          </cell>
          <cell r="H201" t="str">
            <v>A-1</v>
          </cell>
          <cell r="I201">
            <v>89.09</v>
          </cell>
          <cell r="J201" t="str">
            <v>72.17</v>
          </cell>
          <cell r="K201">
            <v>30000</v>
          </cell>
          <cell r="L201">
            <v>37033.3933767493</v>
          </cell>
          <cell r="M201">
            <v>2672700</v>
          </cell>
          <cell r="N201" t="str">
            <v>89.09</v>
          </cell>
          <cell r="O201" t="str">
            <v>72.17</v>
          </cell>
          <cell r="P201" t="str">
            <v>未签约</v>
          </cell>
        </row>
        <row r="202">
          <cell r="E202" t="str">
            <v>5-1-404</v>
          </cell>
          <cell r="F202" t="str">
            <v>两居</v>
          </cell>
          <cell r="G202" t="str">
            <v>南北</v>
          </cell>
          <cell r="H202" t="str">
            <v>A-1</v>
          </cell>
          <cell r="I202">
            <v>89.09</v>
          </cell>
          <cell r="J202" t="str">
            <v>72.17</v>
          </cell>
          <cell r="K202">
            <v>30000</v>
          </cell>
          <cell r="L202">
            <v>37033.3933767493</v>
          </cell>
          <cell r="M202">
            <v>2672700</v>
          </cell>
          <cell r="N202" t="str">
            <v>89.09</v>
          </cell>
          <cell r="O202" t="str">
            <v>72.17</v>
          </cell>
          <cell r="P202" t="str">
            <v>未签约</v>
          </cell>
        </row>
        <row r="203">
          <cell r="E203" t="str">
            <v>5-1-504</v>
          </cell>
          <cell r="F203" t="str">
            <v>两居</v>
          </cell>
          <cell r="G203" t="str">
            <v>南北</v>
          </cell>
          <cell r="H203" t="str">
            <v>A-1</v>
          </cell>
          <cell r="I203">
            <v>89.09</v>
          </cell>
          <cell r="J203" t="str">
            <v>72.17</v>
          </cell>
          <cell r="K203">
            <v>30000</v>
          </cell>
          <cell r="L203">
            <v>37033.3933767493</v>
          </cell>
          <cell r="M203">
            <v>2672700</v>
          </cell>
          <cell r="N203" t="str">
            <v>89.09</v>
          </cell>
          <cell r="O203" t="str">
            <v>72.17</v>
          </cell>
          <cell r="P203" t="str">
            <v>未签约</v>
          </cell>
        </row>
        <row r="204">
          <cell r="E204" t="str">
            <v>5-1-604</v>
          </cell>
          <cell r="F204" t="str">
            <v>两居</v>
          </cell>
          <cell r="G204" t="str">
            <v>南北</v>
          </cell>
          <cell r="H204" t="str">
            <v>A-1</v>
          </cell>
          <cell r="I204">
            <v>89.09</v>
          </cell>
          <cell r="J204" t="str">
            <v>72.17</v>
          </cell>
          <cell r="K204">
            <v>30000</v>
          </cell>
          <cell r="L204">
            <v>37033.3933767493</v>
          </cell>
          <cell r="M204">
            <v>2672700</v>
          </cell>
          <cell r="N204" t="str">
            <v>89.09</v>
          </cell>
          <cell r="O204" t="str">
            <v>72.17</v>
          </cell>
          <cell r="P204" t="str">
            <v>未签约</v>
          </cell>
        </row>
        <row r="205">
          <cell r="E205" t="str">
            <v>5-1-704</v>
          </cell>
          <cell r="F205" t="str">
            <v>两居</v>
          </cell>
          <cell r="G205" t="str">
            <v>南北</v>
          </cell>
          <cell r="H205" t="str">
            <v>A-1</v>
          </cell>
          <cell r="I205">
            <v>89.09</v>
          </cell>
          <cell r="J205" t="str">
            <v>72.17</v>
          </cell>
          <cell r="K205">
            <v>30000</v>
          </cell>
          <cell r="L205">
            <v>37033.3933767493</v>
          </cell>
          <cell r="M205">
            <v>2672700</v>
          </cell>
          <cell r="N205" t="str">
            <v>89.09</v>
          </cell>
          <cell r="O205" t="str">
            <v>72.17</v>
          </cell>
          <cell r="P205" t="str">
            <v>未签约</v>
          </cell>
        </row>
        <row r="206">
          <cell r="E206" t="str">
            <v>5-1-1101</v>
          </cell>
          <cell r="F206" t="str">
            <v>两居</v>
          </cell>
          <cell r="G206" t="str">
            <v>南北</v>
          </cell>
          <cell r="H206" t="str">
            <v>A反</v>
          </cell>
          <cell r="I206">
            <v>89.66</v>
          </cell>
          <cell r="J206" t="str">
            <v>72.63</v>
          </cell>
          <cell r="K206">
            <v>30000</v>
          </cell>
          <cell r="L206">
            <v>37034.283353986</v>
          </cell>
          <cell r="M206">
            <v>2689800</v>
          </cell>
          <cell r="N206" t="str">
            <v>89.66</v>
          </cell>
          <cell r="O206" t="str">
            <v>72.63</v>
          </cell>
          <cell r="P206" t="str">
            <v>未签约</v>
          </cell>
        </row>
        <row r="207">
          <cell r="E207" t="str">
            <v>5-1-1104</v>
          </cell>
          <cell r="F207" t="str">
            <v>两居</v>
          </cell>
          <cell r="G207" t="str">
            <v>南北</v>
          </cell>
          <cell r="H207" t="str">
            <v>A-1</v>
          </cell>
          <cell r="I207">
            <v>89.09</v>
          </cell>
          <cell r="J207" t="str">
            <v>72.17</v>
          </cell>
          <cell r="K207">
            <v>30000</v>
          </cell>
          <cell r="L207">
            <v>37033.3933767493</v>
          </cell>
          <cell r="M207">
            <v>2672700</v>
          </cell>
          <cell r="N207" t="str">
            <v>89.09</v>
          </cell>
          <cell r="O207" t="str">
            <v>72.17</v>
          </cell>
          <cell r="P207" t="str">
            <v>未签约</v>
          </cell>
        </row>
        <row r="208">
          <cell r="E208" t="str">
            <v>5-2-101</v>
          </cell>
          <cell r="F208" t="str">
            <v>两居</v>
          </cell>
          <cell r="G208" t="str">
            <v>南北</v>
          </cell>
          <cell r="H208" t="str">
            <v>A-1反</v>
          </cell>
          <cell r="I208">
            <v>89.09</v>
          </cell>
          <cell r="J208" t="str">
            <v>72.17</v>
          </cell>
          <cell r="K208">
            <v>30000</v>
          </cell>
          <cell r="L208">
            <v>37033.3933767493</v>
          </cell>
          <cell r="M208">
            <v>2672700</v>
          </cell>
          <cell r="N208" t="str">
            <v>89.09</v>
          </cell>
          <cell r="O208" t="str">
            <v>72.17</v>
          </cell>
          <cell r="P208" t="str">
            <v>未签约</v>
          </cell>
        </row>
        <row r="209">
          <cell r="E209" t="str">
            <v>5-2-102</v>
          </cell>
          <cell r="F209" t="str">
            <v>两居</v>
          </cell>
          <cell r="G209" t="str">
            <v>南</v>
          </cell>
          <cell r="H209" t="str">
            <v>B反</v>
          </cell>
          <cell r="I209">
            <v>87.54</v>
          </cell>
          <cell r="J209" t="str">
            <v>70.91</v>
          </cell>
          <cell r="K209">
            <v>30000</v>
          </cell>
          <cell r="L209">
            <v>37035.679029756</v>
          </cell>
          <cell r="M209">
            <v>2626200</v>
          </cell>
          <cell r="N209" t="str">
            <v>87.54</v>
          </cell>
          <cell r="O209" t="str">
            <v>70.91</v>
          </cell>
          <cell r="P209" t="str">
            <v>未签约</v>
          </cell>
        </row>
        <row r="210">
          <cell r="E210" t="str">
            <v>5-2-103</v>
          </cell>
          <cell r="F210" t="str">
            <v>两居</v>
          </cell>
          <cell r="G210" t="str">
            <v>南</v>
          </cell>
          <cell r="H210" t="str">
            <v>B</v>
          </cell>
          <cell r="I210">
            <v>87.54</v>
          </cell>
          <cell r="J210" t="str">
            <v>70.91</v>
          </cell>
          <cell r="K210">
            <v>30000</v>
          </cell>
          <cell r="L210">
            <v>37035.679029756</v>
          </cell>
          <cell r="M210">
            <v>2626200</v>
          </cell>
          <cell r="N210" t="str">
            <v>87.54</v>
          </cell>
          <cell r="O210" t="str">
            <v>70.91</v>
          </cell>
          <cell r="P210" t="str">
            <v>未签约</v>
          </cell>
        </row>
        <row r="211">
          <cell r="E211" t="str">
            <v>5-2-104</v>
          </cell>
          <cell r="F211" t="str">
            <v>两居</v>
          </cell>
          <cell r="G211" t="str">
            <v>南北</v>
          </cell>
          <cell r="H211" t="str">
            <v>A-1</v>
          </cell>
          <cell r="I211">
            <v>89.09</v>
          </cell>
          <cell r="J211" t="str">
            <v>72.17</v>
          </cell>
          <cell r="K211">
            <v>30000</v>
          </cell>
          <cell r="L211">
            <v>37033.3933767493</v>
          </cell>
          <cell r="M211">
            <v>2672700</v>
          </cell>
          <cell r="N211" t="str">
            <v>89.09</v>
          </cell>
          <cell r="O211" t="str">
            <v>72.17</v>
          </cell>
          <cell r="P211" t="str">
            <v>未签约</v>
          </cell>
        </row>
        <row r="212">
          <cell r="E212" t="str">
            <v>5-2-201</v>
          </cell>
          <cell r="F212" t="str">
            <v>两居</v>
          </cell>
          <cell r="G212" t="str">
            <v>南北</v>
          </cell>
          <cell r="H212" t="str">
            <v>A-1反</v>
          </cell>
          <cell r="I212">
            <v>89.09</v>
          </cell>
          <cell r="J212" t="str">
            <v>72.17</v>
          </cell>
          <cell r="K212">
            <v>30000</v>
          </cell>
          <cell r="L212">
            <v>37033.3933767493</v>
          </cell>
          <cell r="M212">
            <v>2672700</v>
          </cell>
          <cell r="N212" t="str">
            <v>89.09</v>
          </cell>
          <cell r="O212" t="str">
            <v>72.17</v>
          </cell>
          <cell r="P212" t="str">
            <v>未签约</v>
          </cell>
        </row>
        <row r="213">
          <cell r="E213" t="str">
            <v>5-2-202</v>
          </cell>
          <cell r="F213" t="str">
            <v>两居</v>
          </cell>
          <cell r="G213" t="str">
            <v>南</v>
          </cell>
          <cell r="H213" t="str">
            <v>B反</v>
          </cell>
          <cell r="I213">
            <v>87.54</v>
          </cell>
          <cell r="J213" t="str">
            <v>70.91</v>
          </cell>
          <cell r="K213">
            <v>30000</v>
          </cell>
          <cell r="L213">
            <v>37035.679029756</v>
          </cell>
          <cell r="M213">
            <v>2626200</v>
          </cell>
          <cell r="N213" t="str">
            <v>87.54</v>
          </cell>
          <cell r="O213" t="str">
            <v>70.91</v>
          </cell>
          <cell r="P213" t="str">
            <v>未签约</v>
          </cell>
        </row>
        <row r="214">
          <cell r="E214" t="str">
            <v>5-2-203</v>
          </cell>
          <cell r="F214" t="str">
            <v>两居</v>
          </cell>
          <cell r="G214" t="str">
            <v>南</v>
          </cell>
          <cell r="H214" t="str">
            <v>B</v>
          </cell>
          <cell r="I214">
            <v>87.54</v>
          </cell>
          <cell r="J214" t="str">
            <v>70.91</v>
          </cell>
          <cell r="K214">
            <v>30000</v>
          </cell>
          <cell r="L214">
            <v>37035.679029756</v>
          </cell>
          <cell r="M214">
            <v>2626200</v>
          </cell>
          <cell r="N214" t="str">
            <v>87.54</v>
          </cell>
          <cell r="O214" t="str">
            <v>70.91</v>
          </cell>
          <cell r="P214" t="str">
            <v>未签约</v>
          </cell>
        </row>
        <row r="215">
          <cell r="E215" t="str">
            <v>5-2-204</v>
          </cell>
          <cell r="F215" t="str">
            <v>两居</v>
          </cell>
          <cell r="G215" t="str">
            <v>南北</v>
          </cell>
          <cell r="H215" t="str">
            <v>A-1</v>
          </cell>
          <cell r="I215">
            <v>89.09</v>
          </cell>
          <cell r="J215" t="str">
            <v>72.17</v>
          </cell>
          <cell r="K215">
            <v>30000</v>
          </cell>
          <cell r="L215">
            <v>37033.3933767493</v>
          </cell>
          <cell r="M215">
            <v>2672700</v>
          </cell>
          <cell r="N215" t="str">
            <v>89.09</v>
          </cell>
          <cell r="O215" t="str">
            <v>72.17</v>
          </cell>
          <cell r="P215" t="str">
            <v>未签约</v>
          </cell>
        </row>
        <row r="216">
          <cell r="E216" t="str">
            <v>5-2-301</v>
          </cell>
          <cell r="F216" t="str">
            <v>两居</v>
          </cell>
          <cell r="G216" t="str">
            <v>南北</v>
          </cell>
          <cell r="H216" t="str">
            <v>A-1反</v>
          </cell>
          <cell r="I216">
            <v>89.09</v>
          </cell>
          <cell r="J216" t="str">
            <v>72.17</v>
          </cell>
          <cell r="K216">
            <v>30000</v>
          </cell>
          <cell r="L216">
            <v>37033.3933767493</v>
          </cell>
          <cell r="M216">
            <v>2672700</v>
          </cell>
          <cell r="N216" t="str">
            <v>89.09</v>
          </cell>
          <cell r="O216" t="str">
            <v>72.17</v>
          </cell>
          <cell r="P216" t="str">
            <v>未签约</v>
          </cell>
        </row>
        <row r="217">
          <cell r="E217" t="str">
            <v>5-2-304</v>
          </cell>
          <cell r="F217" t="str">
            <v>两居</v>
          </cell>
          <cell r="G217" t="str">
            <v>南北</v>
          </cell>
          <cell r="H217" t="str">
            <v>A-1</v>
          </cell>
          <cell r="I217">
            <v>89.09</v>
          </cell>
          <cell r="J217" t="str">
            <v>72.17</v>
          </cell>
          <cell r="K217">
            <v>30000</v>
          </cell>
          <cell r="L217">
            <v>37033.3933767493</v>
          </cell>
          <cell r="M217">
            <v>2672700</v>
          </cell>
          <cell r="N217" t="str">
            <v>89.09</v>
          </cell>
          <cell r="O217" t="str">
            <v>72.17</v>
          </cell>
          <cell r="P217" t="str">
            <v>未签约</v>
          </cell>
        </row>
        <row r="218">
          <cell r="E218" t="str">
            <v>5-2-401</v>
          </cell>
          <cell r="F218" t="str">
            <v>两居</v>
          </cell>
          <cell r="G218" t="str">
            <v>南北</v>
          </cell>
          <cell r="H218" t="str">
            <v>A-1反</v>
          </cell>
          <cell r="I218">
            <v>89.09</v>
          </cell>
          <cell r="J218" t="str">
            <v>72.17</v>
          </cell>
          <cell r="K218">
            <v>30000</v>
          </cell>
          <cell r="L218">
            <v>37033.3933767493</v>
          </cell>
          <cell r="M218">
            <v>2672700</v>
          </cell>
          <cell r="N218" t="str">
            <v>89.09</v>
          </cell>
          <cell r="O218" t="str">
            <v>72.17</v>
          </cell>
          <cell r="P218" t="str">
            <v>未签约</v>
          </cell>
        </row>
        <row r="219">
          <cell r="E219" t="str">
            <v>5-2-404</v>
          </cell>
          <cell r="F219" t="str">
            <v>两居</v>
          </cell>
          <cell r="G219" t="str">
            <v>南北</v>
          </cell>
          <cell r="H219" t="str">
            <v>A-1</v>
          </cell>
          <cell r="I219">
            <v>89.09</v>
          </cell>
          <cell r="J219" t="str">
            <v>72.17</v>
          </cell>
          <cell r="K219">
            <v>30000</v>
          </cell>
          <cell r="L219">
            <v>37033.3933767493</v>
          </cell>
          <cell r="M219">
            <v>2672700</v>
          </cell>
          <cell r="N219" t="str">
            <v>89.09</v>
          </cell>
          <cell r="O219" t="str">
            <v>72.17</v>
          </cell>
          <cell r="P219" t="str">
            <v>未签约</v>
          </cell>
        </row>
        <row r="220">
          <cell r="E220" t="str">
            <v>5-2-1101</v>
          </cell>
          <cell r="F220" t="str">
            <v>两居</v>
          </cell>
          <cell r="G220" t="str">
            <v>南北</v>
          </cell>
          <cell r="H220" t="str">
            <v>A-1反</v>
          </cell>
          <cell r="I220">
            <v>89.09</v>
          </cell>
          <cell r="J220" t="str">
            <v>72.17</v>
          </cell>
          <cell r="K220">
            <v>30000</v>
          </cell>
          <cell r="L220">
            <v>37033.3933767493</v>
          </cell>
          <cell r="M220">
            <v>2672700</v>
          </cell>
          <cell r="N220" t="str">
            <v>89.09</v>
          </cell>
          <cell r="O220" t="str">
            <v>72.17</v>
          </cell>
          <cell r="P220" t="str">
            <v>未签约</v>
          </cell>
        </row>
        <row r="221">
          <cell r="E221" t="str">
            <v>5-2-1104</v>
          </cell>
          <cell r="F221" t="str">
            <v>两居</v>
          </cell>
          <cell r="G221" t="str">
            <v>南北</v>
          </cell>
          <cell r="H221" t="str">
            <v>A-1</v>
          </cell>
          <cell r="I221">
            <v>89.09</v>
          </cell>
          <cell r="J221" t="str">
            <v>72.17</v>
          </cell>
          <cell r="K221">
            <v>30000</v>
          </cell>
          <cell r="L221">
            <v>37033.3933767493</v>
          </cell>
          <cell r="M221">
            <v>2672700</v>
          </cell>
          <cell r="N221" t="str">
            <v>89.09</v>
          </cell>
          <cell r="O221" t="str">
            <v>72.17</v>
          </cell>
          <cell r="P221" t="str">
            <v>未签约</v>
          </cell>
        </row>
        <row r="222">
          <cell r="E222" t="str">
            <v>5-3-101</v>
          </cell>
          <cell r="F222" t="str">
            <v>两居</v>
          </cell>
          <cell r="G222" t="str">
            <v>南北</v>
          </cell>
          <cell r="H222" t="str">
            <v>A-1反</v>
          </cell>
          <cell r="I222">
            <v>89.09</v>
          </cell>
          <cell r="J222" t="str">
            <v>72.17</v>
          </cell>
          <cell r="K222">
            <v>30000</v>
          </cell>
          <cell r="L222">
            <v>37033.3933767493</v>
          </cell>
          <cell r="M222">
            <v>2672700</v>
          </cell>
          <cell r="N222" t="str">
            <v>89.09</v>
          </cell>
          <cell r="O222" t="str">
            <v>72.17</v>
          </cell>
          <cell r="P222" t="str">
            <v>未签约</v>
          </cell>
        </row>
        <row r="223">
          <cell r="E223" t="str">
            <v>5-3-102</v>
          </cell>
          <cell r="F223" t="str">
            <v>两居</v>
          </cell>
          <cell r="G223" t="str">
            <v>南</v>
          </cell>
          <cell r="H223" t="str">
            <v>B反</v>
          </cell>
          <cell r="I223">
            <v>87.54</v>
          </cell>
          <cell r="J223" t="str">
            <v>70.91</v>
          </cell>
          <cell r="K223">
            <v>30000</v>
          </cell>
          <cell r="L223">
            <v>37035.679029756</v>
          </cell>
          <cell r="M223">
            <v>2626200</v>
          </cell>
          <cell r="N223" t="str">
            <v>87.54</v>
          </cell>
          <cell r="O223" t="str">
            <v>70.91</v>
          </cell>
          <cell r="P223" t="str">
            <v>未签约</v>
          </cell>
        </row>
        <row r="224">
          <cell r="E224" t="str">
            <v>5-3-103</v>
          </cell>
          <cell r="F224" t="str">
            <v>两居</v>
          </cell>
          <cell r="G224" t="str">
            <v>南</v>
          </cell>
          <cell r="H224" t="str">
            <v>B</v>
          </cell>
          <cell r="I224">
            <v>87.54</v>
          </cell>
          <cell r="J224" t="str">
            <v>70.91</v>
          </cell>
          <cell r="K224">
            <v>30000</v>
          </cell>
          <cell r="L224">
            <v>37035.679029756</v>
          </cell>
          <cell r="M224">
            <v>2626200</v>
          </cell>
          <cell r="N224" t="str">
            <v>87.54</v>
          </cell>
          <cell r="O224" t="str">
            <v>70.91</v>
          </cell>
          <cell r="P224" t="str">
            <v>未签约</v>
          </cell>
        </row>
        <row r="225">
          <cell r="E225" t="str">
            <v>5-3-104</v>
          </cell>
          <cell r="F225" t="str">
            <v>两居</v>
          </cell>
          <cell r="G225" t="str">
            <v>南北</v>
          </cell>
          <cell r="H225" t="str">
            <v>A</v>
          </cell>
          <cell r="I225">
            <v>89.66</v>
          </cell>
          <cell r="J225" t="str">
            <v>72.63</v>
          </cell>
          <cell r="K225">
            <v>30000</v>
          </cell>
          <cell r="L225">
            <v>37034.283353986</v>
          </cell>
          <cell r="M225">
            <v>2689800</v>
          </cell>
          <cell r="N225" t="str">
            <v>89.66</v>
          </cell>
          <cell r="O225" t="str">
            <v>72.63</v>
          </cell>
          <cell r="P225" t="str">
            <v>未签约</v>
          </cell>
        </row>
        <row r="226">
          <cell r="E226" t="str">
            <v>5-3-201</v>
          </cell>
          <cell r="F226" t="str">
            <v>两居</v>
          </cell>
          <cell r="G226" t="str">
            <v>南北</v>
          </cell>
          <cell r="H226" t="str">
            <v>A-1反</v>
          </cell>
          <cell r="I226">
            <v>89.09</v>
          </cell>
          <cell r="J226" t="str">
            <v>72.17</v>
          </cell>
          <cell r="K226">
            <v>30000</v>
          </cell>
          <cell r="L226">
            <v>37033.3933767493</v>
          </cell>
          <cell r="M226">
            <v>2672700</v>
          </cell>
          <cell r="N226" t="str">
            <v>89.09</v>
          </cell>
          <cell r="O226" t="str">
            <v>72.17</v>
          </cell>
          <cell r="P226" t="str">
            <v>未签约</v>
          </cell>
        </row>
        <row r="227">
          <cell r="E227" t="str">
            <v>5-3-202</v>
          </cell>
          <cell r="F227" t="str">
            <v>两居</v>
          </cell>
          <cell r="G227" t="str">
            <v>南</v>
          </cell>
          <cell r="H227" t="str">
            <v>B反</v>
          </cell>
          <cell r="I227">
            <v>87.54</v>
          </cell>
          <cell r="J227" t="str">
            <v>70.91</v>
          </cell>
          <cell r="K227">
            <v>30000</v>
          </cell>
          <cell r="L227">
            <v>37035.679029756</v>
          </cell>
          <cell r="M227">
            <v>2626200</v>
          </cell>
          <cell r="N227" t="str">
            <v>87.54</v>
          </cell>
          <cell r="O227" t="str">
            <v>70.91</v>
          </cell>
          <cell r="P227" t="str">
            <v>未签约</v>
          </cell>
        </row>
        <row r="228">
          <cell r="E228" t="str">
            <v>5-3-203</v>
          </cell>
          <cell r="F228" t="str">
            <v>两居</v>
          </cell>
          <cell r="G228" t="str">
            <v>南</v>
          </cell>
          <cell r="H228" t="str">
            <v>B</v>
          </cell>
          <cell r="I228">
            <v>87.54</v>
          </cell>
          <cell r="J228" t="str">
            <v>70.91</v>
          </cell>
          <cell r="K228">
            <v>30000</v>
          </cell>
          <cell r="L228">
            <v>37035.679029756</v>
          </cell>
          <cell r="M228">
            <v>2626200</v>
          </cell>
          <cell r="N228" t="str">
            <v>87.54</v>
          </cell>
          <cell r="O228" t="str">
            <v>70.91</v>
          </cell>
          <cell r="P228" t="str">
            <v>未签约</v>
          </cell>
        </row>
        <row r="229">
          <cell r="E229" t="str">
            <v>5-3-204</v>
          </cell>
          <cell r="F229" t="str">
            <v>两居</v>
          </cell>
          <cell r="G229" t="str">
            <v>南北</v>
          </cell>
          <cell r="H229" t="str">
            <v>A</v>
          </cell>
          <cell r="I229">
            <v>89.66</v>
          </cell>
          <cell r="J229" t="str">
            <v>72.63</v>
          </cell>
          <cell r="K229">
            <v>30000</v>
          </cell>
          <cell r="L229">
            <v>37034.283353986</v>
          </cell>
          <cell r="M229">
            <v>2689800</v>
          </cell>
          <cell r="N229" t="str">
            <v>89.66</v>
          </cell>
          <cell r="O229" t="str">
            <v>72.63</v>
          </cell>
          <cell r="P229" t="str">
            <v>未签约</v>
          </cell>
        </row>
        <row r="230">
          <cell r="E230" t="str">
            <v>5-3-301</v>
          </cell>
          <cell r="F230" t="str">
            <v>两居</v>
          </cell>
          <cell r="G230" t="str">
            <v>南北</v>
          </cell>
          <cell r="H230" t="str">
            <v>A-1反</v>
          </cell>
          <cell r="I230">
            <v>89.09</v>
          </cell>
          <cell r="J230" t="str">
            <v>72.17</v>
          </cell>
          <cell r="K230">
            <v>30000</v>
          </cell>
          <cell r="L230">
            <v>37033.3933767493</v>
          </cell>
          <cell r="M230">
            <v>2672700</v>
          </cell>
          <cell r="N230" t="str">
            <v>89.09</v>
          </cell>
          <cell r="O230" t="str">
            <v>72.17</v>
          </cell>
          <cell r="P230" t="str">
            <v>未签约</v>
          </cell>
        </row>
        <row r="231">
          <cell r="E231" t="str">
            <v>5-3-1101</v>
          </cell>
          <cell r="F231" t="str">
            <v>两居</v>
          </cell>
          <cell r="G231" t="str">
            <v>南北</v>
          </cell>
          <cell r="H231" t="str">
            <v>A-1反</v>
          </cell>
          <cell r="I231">
            <v>89.09</v>
          </cell>
          <cell r="J231" t="str">
            <v>72.17</v>
          </cell>
          <cell r="K231">
            <v>30000</v>
          </cell>
          <cell r="L231">
            <v>37033.3933767493</v>
          </cell>
          <cell r="M231">
            <v>2672700</v>
          </cell>
          <cell r="N231" t="str">
            <v>89.09</v>
          </cell>
          <cell r="O231" t="str">
            <v>72.17</v>
          </cell>
          <cell r="P231" t="str">
            <v>未签约</v>
          </cell>
        </row>
        <row r="232">
          <cell r="E232" t="str">
            <v>6-1-101</v>
          </cell>
          <cell r="F232" t="str">
            <v>两居</v>
          </cell>
          <cell r="G232" t="str">
            <v>南北</v>
          </cell>
          <cell r="H232" t="str">
            <v>A反</v>
          </cell>
          <cell r="I232">
            <v>89.56</v>
          </cell>
          <cell r="J232" t="str">
            <v>72.63</v>
          </cell>
          <cell r="K232">
            <v>30000</v>
          </cell>
          <cell r="L232">
            <v>36992.9781082197</v>
          </cell>
          <cell r="M232">
            <v>2686800</v>
          </cell>
          <cell r="N232" t="str">
            <v>89.56</v>
          </cell>
          <cell r="O232" t="str">
            <v>72.63</v>
          </cell>
          <cell r="P232" t="str">
            <v>未签约</v>
          </cell>
        </row>
        <row r="233">
          <cell r="E233" t="str">
            <v>6-1-102</v>
          </cell>
          <cell r="F233" t="str">
            <v>两居</v>
          </cell>
          <cell r="G233" t="str">
            <v>南</v>
          </cell>
          <cell r="H233" t="str">
            <v>B反</v>
          </cell>
          <cell r="I233">
            <v>87.44</v>
          </cell>
          <cell r="J233" t="str">
            <v>70.91</v>
          </cell>
          <cell r="K233">
            <v>30000</v>
          </cell>
          <cell r="L233">
            <v>36993.3718798477</v>
          </cell>
          <cell r="M233">
            <v>2623200</v>
          </cell>
          <cell r="N233" t="str">
            <v>87.44</v>
          </cell>
          <cell r="O233" t="str">
            <v>70.91</v>
          </cell>
          <cell r="P233" t="str">
            <v>未签约</v>
          </cell>
        </row>
        <row r="234">
          <cell r="E234" t="str">
            <v>6-1-103</v>
          </cell>
          <cell r="F234" t="str">
            <v>两居</v>
          </cell>
          <cell r="G234" t="str">
            <v>南</v>
          </cell>
          <cell r="H234" t="str">
            <v>B</v>
          </cell>
          <cell r="I234">
            <v>87.44</v>
          </cell>
          <cell r="J234" t="str">
            <v>70.91</v>
          </cell>
          <cell r="K234">
            <v>30000</v>
          </cell>
          <cell r="L234">
            <v>36993.3718798477</v>
          </cell>
          <cell r="M234">
            <v>2623200</v>
          </cell>
          <cell r="N234" t="str">
            <v>87.44</v>
          </cell>
          <cell r="O234" t="str">
            <v>70.91</v>
          </cell>
          <cell r="P234" t="str">
            <v>未签约</v>
          </cell>
        </row>
        <row r="235">
          <cell r="E235" t="str">
            <v>6-1-104</v>
          </cell>
          <cell r="F235" t="str">
            <v>两居</v>
          </cell>
          <cell r="G235" t="str">
            <v>南北</v>
          </cell>
          <cell r="H235" t="str">
            <v>A-1</v>
          </cell>
          <cell r="I235">
            <v>88.99</v>
          </cell>
          <cell r="J235" t="str">
            <v>72.17</v>
          </cell>
          <cell r="K235">
            <v>30000</v>
          </cell>
          <cell r="L235">
            <v>36991.8248579742</v>
          </cell>
          <cell r="M235">
            <v>2669700</v>
          </cell>
          <cell r="N235" t="str">
            <v>88.99</v>
          </cell>
          <cell r="O235" t="str">
            <v>72.17</v>
          </cell>
          <cell r="P235" t="str">
            <v>未签约</v>
          </cell>
        </row>
        <row r="236">
          <cell r="E236" t="str">
            <v>6-1-201</v>
          </cell>
          <cell r="F236" t="str">
            <v>两居</v>
          </cell>
          <cell r="G236" t="str">
            <v>南北</v>
          </cell>
          <cell r="H236" t="str">
            <v>A反</v>
          </cell>
          <cell r="I236">
            <v>89.56</v>
          </cell>
          <cell r="J236" t="str">
            <v>72.63</v>
          </cell>
          <cell r="K236">
            <v>30000</v>
          </cell>
          <cell r="L236">
            <v>36992.9781082197</v>
          </cell>
          <cell r="M236">
            <v>2686800</v>
          </cell>
          <cell r="N236" t="str">
            <v>89.56</v>
          </cell>
          <cell r="O236" t="str">
            <v>72.63</v>
          </cell>
          <cell r="P236" t="str">
            <v>未签约</v>
          </cell>
        </row>
        <row r="237">
          <cell r="E237" t="str">
            <v>6-1-202</v>
          </cell>
          <cell r="F237" t="str">
            <v>两居</v>
          </cell>
          <cell r="G237" t="str">
            <v>南</v>
          </cell>
          <cell r="H237" t="str">
            <v>B反</v>
          </cell>
          <cell r="I237">
            <v>87.44</v>
          </cell>
          <cell r="J237" t="str">
            <v>70.91</v>
          </cell>
          <cell r="K237">
            <v>30000</v>
          </cell>
          <cell r="L237">
            <v>36993.3718798477</v>
          </cell>
          <cell r="M237">
            <v>2623200</v>
          </cell>
          <cell r="N237" t="str">
            <v>87.44</v>
          </cell>
          <cell r="O237" t="str">
            <v>70.91</v>
          </cell>
          <cell r="P237" t="str">
            <v>未签约</v>
          </cell>
        </row>
        <row r="238">
          <cell r="E238" t="str">
            <v>6-1-203</v>
          </cell>
          <cell r="F238" t="str">
            <v>两居</v>
          </cell>
          <cell r="G238" t="str">
            <v>南</v>
          </cell>
          <cell r="H238" t="str">
            <v>B</v>
          </cell>
          <cell r="I238">
            <v>87.44</v>
          </cell>
          <cell r="J238" t="str">
            <v>70.91</v>
          </cell>
          <cell r="K238">
            <v>30000</v>
          </cell>
          <cell r="L238">
            <v>36993.3718798477</v>
          </cell>
          <cell r="M238">
            <v>2623200</v>
          </cell>
          <cell r="N238" t="str">
            <v>87.44</v>
          </cell>
          <cell r="O238" t="str">
            <v>70.91</v>
          </cell>
          <cell r="P238" t="str">
            <v>未签约</v>
          </cell>
        </row>
        <row r="239">
          <cell r="E239" t="str">
            <v>6-1-204</v>
          </cell>
          <cell r="F239" t="str">
            <v>两居</v>
          </cell>
          <cell r="G239" t="str">
            <v>南北</v>
          </cell>
          <cell r="H239" t="str">
            <v>A-1</v>
          </cell>
          <cell r="I239">
            <v>88.99</v>
          </cell>
          <cell r="J239" t="str">
            <v>72.17</v>
          </cell>
          <cell r="K239">
            <v>30000</v>
          </cell>
          <cell r="L239">
            <v>36991.8248579742</v>
          </cell>
          <cell r="M239">
            <v>2669700</v>
          </cell>
          <cell r="N239" t="str">
            <v>88.99</v>
          </cell>
          <cell r="O239" t="str">
            <v>72.17</v>
          </cell>
          <cell r="P239" t="str">
            <v>未签约</v>
          </cell>
        </row>
        <row r="240">
          <cell r="E240" t="str">
            <v>6-1-301</v>
          </cell>
          <cell r="F240" t="str">
            <v>两居</v>
          </cell>
          <cell r="G240" t="str">
            <v>南北</v>
          </cell>
          <cell r="H240" t="str">
            <v>A反</v>
          </cell>
          <cell r="I240">
            <v>89.56</v>
          </cell>
          <cell r="J240" t="str">
            <v>72.63</v>
          </cell>
          <cell r="K240">
            <v>30000</v>
          </cell>
          <cell r="L240">
            <v>36992.9781082197</v>
          </cell>
          <cell r="M240">
            <v>2686800</v>
          </cell>
          <cell r="N240" t="str">
            <v>89.56</v>
          </cell>
          <cell r="O240" t="str">
            <v>72.63</v>
          </cell>
          <cell r="P240" t="str">
            <v>未签约</v>
          </cell>
        </row>
        <row r="241">
          <cell r="E241" t="str">
            <v>6-1-303</v>
          </cell>
          <cell r="F241" t="str">
            <v>两居</v>
          </cell>
          <cell r="G241" t="str">
            <v>南</v>
          </cell>
          <cell r="H241" t="str">
            <v>B</v>
          </cell>
          <cell r="I241">
            <v>87.44</v>
          </cell>
          <cell r="J241" t="str">
            <v>70.91</v>
          </cell>
          <cell r="K241">
            <v>30000</v>
          </cell>
          <cell r="L241">
            <v>36993.3718798477</v>
          </cell>
          <cell r="M241">
            <v>2623200</v>
          </cell>
          <cell r="N241" t="str">
            <v>87.44</v>
          </cell>
          <cell r="O241" t="str">
            <v>70.91</v>
          </cell>
          <cell r="P241" t="str">
            <v>未签约</v>
          </cell>
        </row>
        <row r="242">
          <cell r="E242" t="str">
            <v>6-1-304</v>
          </cell>
          <cell r="F242" t="str">
            <v>两居</v>
          </cell>
          <cell r="G242" t="str">
            <v>南北</v>
          </cell>
          <cell r="H242" t="str">
            <v>A-1</v>
          </cell>
          <cell r="I242">
            <v>88.99</v>
          </cell>
          <cell r="J242" t="str">
            <v>72.17</v>
          </cell>
          <cell r="K242">
            <v>30000</v>
          </cell>
          <cell r="L242">
            <v>36991.8248579742</v>
          </cell>
          <cell r="M242">
            <v>2669700</v>
          </cell>
          <cell r="N242" t="str">
            <v>88.99</v>
          </cell>
          <cell r="O242" t="str">
            <v>72.17</v>
          </cell>
          <cell r="P242" t="str">
            <v>未签约</v>
          </cell>
        </row>
        <row r="243">
          <cell r="E243" t="str">
            <v>6-1-404</v>
          </cell>
          <cell r="F243" t="str">
            <v>两居</v>
          </cell>
          <cell r="G243" t="str">
            <v>南北</v>
          </cell>
          <cell r="H243" t="str">
            <v>A-1</v>
          </cell>
          <cell r="I243">
            <v>88.99</v>
          </cell>
          <cell r="J243" t="str">
            <v>72.17</v>
          </cell>
          <cell r="K243">
            <v>30000</v>
          </cell>
          <cell r="L243">
            <v>36991.8248579742</v>
          </cell>
          <cell r="M243">
            <v>2669700</v>
          </cell>
          <cell r="N243" t="str">
            <v>88.99</v>
          </cell>
          <cell r="O243" t="str">
            <v>72.17</v>
          </cell>
          <cell r="P243" t="str">
            <v>未签约</v>
          </cell>
        </row>
        <row r="244">
          <cell r="E244" t="str">
            <v>6-1-501</v>
          </cell>
          <cell r="F244" t="str">
            <v>两居</v>
          </cell>
          <cell r="G244" t="str">
            <v>南北</v>
          </cell>
          <cell r="H244" t="str">
            <v>A反</v>
          </cell>
          <cell r="I244">
            <v>89.56</v>
          </cell>
          <cell r="J244" t="str">
            <v>72.63</v>
          </cell>
          <cell r="K244">
            <v>30000</v>
          </cell>
          <cell r="L244">
            <v>36992.9781082197</v>
          </cell>
          <cell r="M244">
            <v>2686800</v>
          </cell>
          <cell r="N244" t="str">
            <v>89.56</v>
          </cell>
          <cell r="O244" t="str">
            <v>72.63</v>
          </cell>
          <cell r="P244" t="str">
            <v>未签约</v>
          </cell>
        </row>
        <row r="245">
          <cell r="E245" t="str">
            <v>6-1-504</v>
          </cell>
          <cell r="F245" t="str">
            <v>两居</v>
          </cell>
          <cell r="G245" t="str">
            <v>南北</v>
          </cell>
          <cell r="H245" t="str">
            <v>A-1</v>
          </cell>
          <cell r="I245">
            <v>88.99</v>
          </cell>
          <cell r="J245" t="str">
            <v>72.17</v>
          </cell>
          <cell r="K245">
            <v>30000</v>
          </cell>
          <cell r="L245">
            <v>36991.8248579742</v>
          </cell>
          <cell r="M245">
            <v>2669700</v>
          </cell>
          <cell r="N245" t="str">
            <v>88.99</v>
          </cell>
          <cell r="O245" t="str">
            <v>72.17</v>
          </cell>
          <cell r="P245" t="str">
            <v>未签约</v>
          </cell>
        </row>
        <row r="246">
          <cell r="E246" t="str">
            <v>6-1-604</v>
          </cell>
          <cell r="F246" t="str">
            <v>两居</v>
          </cell>
          <cell r="G246" t="str">
            <v>南北</v>
          </cell>
          <cell r="H246" t="str">
            <v>A-1</v>
          </cell>
          <cell r="I246">
            <v>88.99</v>
          </cell>
          <cell r="J246" t="str">
            <v>72.17</v>
          </cell>
          <cell r="K246">
            <v>30000</v>
          </cell>
          <cell r="L246">
            <v>36991.8248579742</v>
          </cell>
          <cell r="M246">
            <v>2669700</v>
          </cell>
          <cell r="N246" t="str">
            <v>88.99</v>
          </cell>
          <cell r="O246" t="str">
            <v>72.17</v>
          </cell>
          <cell r="P246" t="str">
            <v>未签约</v>
          </cell>
        </row>
        <row r="247">
          <cell r="E247" t="str">
            <v>6-1-704</v>
          </cell>
          <cell r="F247" t="str">
            <v>两居</v>
          </cell>
          <cell r="G247" t="str">
            <v>南北</v>
          </cell>
          <cell r="H247" t="str">
            <v>A-1</v>
          </cell>
          <cell r="I247">
            <v>88.99</v>
          </cell>
          <cell r="J247" t="str">
            <v>72.17</v>
          </cell>
          <cell r="K247">
            <v>30000</v>
          </cell>
          <cell r="L247">
            <v>36991.8248579742</v>
          </cell>
          <cell r="M247">
            <v>2669700</v>
          </cell>
          <cell r="N247" t="str">
            <v>88.99</v>
          </cell>
          <cell r="O247" t="str">
            <v>72.17</v>
          </cell>
          <cell r="P247" t="str">
            <v>未签约</v>
          </cell>
        </row>
        <row r="248">
          <cell r="E248" t="str">
            <v>6-1-804</v>
          </cell>
          <cell r="F248" t="str">
            <v>两居</v>
          </cell>
          <cell r="G248" t="str">
            <v>南北</v>
          </cell>
          <cell r="H248" t="str">
            <v>A-1</v>
          </cell>
          <cell r="I248">
            <v>88.99</v>
          </cell>
          <cell r="J248" t="str">
            <v>72.17</v>
          </cell>
          <cell r="K248">
            <v>30000</v>
          </cell>
          <cell r="L248">
            <v>36991.8248579742</v>
          </cell>
          <cell r="M248">
            <v>2669700</v>
          </cell>
          <cell r="N248" t="str">
            <v>88.99</v>
          </cell>
          <cell r="O248" t="str">
            <v>72.17</v>
          </cell>
          <cell r="P248" t="str">
            <v>未签约</v>
          </cell>
        </row>
        <row r="249">
          <cell r="E249" t="str">
            <v>6-1-904</v>
          </cell>
          <cell r="F249" t="str">
            <v>两居</v>
          </cell>
          <cell r="G249" t="str">
            <v>南北</v>
          </cell>
          <cell r="H249" t="str">
            <v>A-1</v>
          </cell>
          <cell r="I249">
            <v>88.99</v>
          </cell>
          <cell r="J249" t="str">
            <v>72.17</v>
          </cell>
          <cell r="K249">
            <v>30000</v>
          </cell>
          <cell r="L249">
            <v>36991.8248579742</v>
          </cell>
          <cell r="M249">
            <v>2669700</v>
          </cell>
          <cell r="N249" t="str">
            <v>88.99</v>
          </cell>
          <cell r="O249" t="str">
            <v>72.17</v>
          </cell>
          <cell r="P249" t="str">
            <v>未签约</v>
          </cell>
        </row>
        <row r="250">
          <cell r="E250" t="str">
            <v>6-1-1004</v>
          </cell>
          <cell r="F250" t="str">
            <v>两居</v>
          </cell>
          <cell r="G250" t="str">
            <v>南北</v>
          </cell>
          <cell r="H250" t="str">
            <v>A-1</v>
          </cell>
          <cell r="I250">
            <v>88.99</v>
          </cell>
          <cell r="J250" t="str">
            <v>72.17</v>
          </cell>
          <cell r="K250">
            <v>30000</v>
          </cell>
          <cell r="L250">
            <v>36991.8248579742</v>
          </cell>
          <cell r="M250">
            <v>2669700</v>
          </cell>
          <cell r="N250" t="str">
            <v>88.99</v>
          </cell>
          <cell r="O250" t="str">
            <v>72.17</v>
          </cell>
          <cell r="P250" t="str">
            <v>未签约</v>
          </cell>
        </row>
        <row r="251">
          <cell r="E251" t="str">
            <v>6-1-1104</v>
          </cell>
          <cell r="F251" t="str">
            <v>两居</v>
          </cell>
          <cell r="G251" t="str">
            <v>南北</v>
          </cell>
          <cell r="H251" t="str">
            <v>A-1</v>
          </cell>
          <cell r="I251">
            <v>88.99</v>
          </cell>
          <cell r="J251" t="str">
            <v>72.17</v>
          </cell>
          <cell r="K251">
            <v>30000</v>
          </cell>
          <cell r="L251">
            <v>36991.8248579742</v>
          </cell>
          <cell r="M251">
            <v>2669700</v>
          </cell>
          <cell r="N251" t="str">
            <v>88.99</v>
          </cell>
          <cell r="O251" t="str">
            <v>72.17</v>
          </cell>
          <cell r="P251" t="str">
            <v>未签约</v>
          </cell>
        </row>
        <row r="252">
          <cell r="E252" t="str">
            <v>6-1-1201</v>
          </cell>
          <cell r="F252" t="str">
            <v>两居</v>
          </cell>
          <cell r="G252" t="str">
            <v>南北</v>
          </cell>
          <cell r="H252" t="str">
            <v>A反</v>
          </cell>
          <cell r="I252">
            <v>89.56</v>
          </cell>
          <cell r="J252" t="str">
            <v>72.63</v>
          </cell>
          <cell r="K252">
            <v>30000</v>
          </cell>
          <cell r="L252">
            <v>36992.9781082197</v>
          </cell>
          <cell r="M252">
            <v>2686800</v>
          </cell>
          <cell r="N252" t="str">
            <v>89.56</v>
          </cell>
          <cell r="O252" t="str">
            <v>72.63</v>
          </cell>
          <cell r="P252" t="str">
            <v>未签约</v>
          </cell>
        </row>
        <row r="253">
          <cell r="E253" t="str">
            <v>6-1-1202</v>
          </cell>
          <cell r="F253" t="str">
            <v>两居</v>
          </cell>
          <cell r="G253" t="str">
            <v>南</v>
          </cell>
          <cell r="H253" t="str">
            <v>B反</v>
          </cell>
          <cell r="I253">
            <v>87.44</v>
          </cell>
          <cell r="J253" t="str">
            <v>70.91</v>
          </cell>
          <cell r="K253">
            <v>30000</v>
          </cell>
          <cell r="L253">
            <v>36993.3718798477</v>
          </cell>
          <cell r="M253">
            <v>2623200</v>
          </cell>
          <cell r="N253" t="str">
            <v>87.44</v>
          </cell>
          <cell r="O253" t="str">
            <v>70.91</v>
          </cell>
          <cell r="P253" t="str">
            <v>未签约</v>
          </cell>
        </row>
        <row r="254">
          <cell r="E254" t="str">
            <v>6-1-1203</v>
          </cell>
          <cell r="F254" t="str">
            <v>两居</v>
          </cell>
          <cell r="G254" t="str">
            <v>南</v>
          </cell>
          <cell r="H254" t="str">
            <v>B</v>
          </cell>
          <cell r="I254">
            <v>87.44</v>
          </cell>
          <cell r="J254" t="str">
            <v>70.91</v>
          </cell>
          <cell r="K254">
            <v>30000</v>
          </cell>
          <cell r="L254">
            <v>36993.3718798477</v>
          </cell>
          <cell r="M254">
            <v>2623200</v>
          </cell>
          <cell r="N254" t="str">
            <v>87.44</v>
          </cell>
          <cell r="O254" t="str">
            <v>70.91</v>
          </cell>
          <cell r="P254" t="str">
            <v>未签约</v>
          </cell>
        </row>
        <row r="255">
          <cell r="E255" t="str">
            <v>6-1-1204</v>
          </cell>
          <cell r="F255" t="str">
            <v>两居</v>
          </cell>
          <cell r="G255" t="str">
            <v>南北</v>
          </cell>
          <cell r="H255" t="str">
            <v>A-1</v>
          </cell>
          <cell r="I255">
            <v>88.99</v>
          </cell>
          <cell r="J255" t="str">
            <v>72.17</v>
          </cell>
          <cell r="K255">
            <v>30000</v>
          </cell>
          <cell r="L255">
            <v>36991.8248579742</v>
          </cell>
          <cell r="M255">
            <v>2669700</v>
          </cell>
          <cell r="N255" t="str">
            <v>88.99</v>
          </cell>
          <cell r="O255" t="str">
            <v>72.17</v>
          </cell>
          <cell r="P255" t="str">
            <v>未签约</v>
          </cell>
        </row>
        <row r="256">
          <cell r="E256" t="str">
            <v>6-2-101</v>
          </cell>
          <cell r="F256" t="str">
            <v>两居</v>
          </cell>
          <cell r="G256" t="str">
            <v>南北</v>
          </cell>
          <cell r="H256" t="str">
            <v>A-1反</v>
          </cell>
          <cell r="I256">
            <v>88.99</v>
          </cell>
          <cell r="J256" t="str">
            <v>72.17</v>
          </cell>
          <cell r="K256">
            <v>30000</v>
          </cell>
          <cell r="L256">
            <v>36991.8248579742</v>
          </cell>
          <cell r="M256">
            <v>2669700</v>
          </cell>
          <cell r="N256" t="str">
            <v>88.99</v>
          </cell>
          <cell r="O256" t="str">
            <v>72.17</v>
          </cell>
          <cell r="P256" t="str">
            <v>未签约</v>
          </cell>
        </row>
        <row r="257">
          <cell r="E257" t="str">
            <v>6-2-102</v>
          </cell>
          <cell r="F257" t="str">
            <v>两居</v>
          </cell>
          <cell r="G257" t="str">
            <v>南</v>
          </cell>
          <cell r="H257" t="str">
            <v>B反</v>
          </cell>
          <cell r="I257">
            <v>87.44</v>
          </cell>
          <cell r="J257" t="str">
            <v>70.91</v>
          </cell>
          <cell r="K257">
            <v>30000</v>
          </cell>
          <cell r="L257">
            <v>36993.3718798477</v>
          </cell>
          <cell r="M257">
            <v>2623200</v>
          </cell>
          <cell r="N257" t="str">
            <v>87.44</v>
          </cell>
          <cell r="O257" t="str">
            <v>70.91</v>
          </cell>
          <cell r="P257" t="str">
            <v>未签约</v>
          </cell>
        </row>
        <row r="258">
          <cell r="E258" t="str">
            <v>6-2-103</v>
          </cell>
          <cell r="F258" t="str">
            <v>两居</v>
          </cell>
          <cell r="G258" t="str">
            <v>南</v>
          </cell>
          <cell r="H258" t="str">
            <v>B</v>
          </cell>
          <cell r="I258">
            <v>87.44</v>
          </cell>
          <cell r="J258" t="str">
            <v>70.91</v>
          </cell>
          <cell r="K258">
            <v>30000</v>
          </cell>
          <cell r="L258">
            <v>36993.3718798477</v>
          </cell>
          <cell r="M258">
            <v>2623200</v>
          </cell>
          <cell r="N258" t="str">
            <v>87.44</v>
          </cell>
          <cell r="O258" t="str">
            <v>70.91</v>
          </cell>
          <cell r="P258" t="str">
            <v>未签约</v>
          </cell>
        </row>
        <row r="259">
          <cell r="E259" t="str">
            <v>6-2-104</v>
          </cell>
          <cell r="F259" t="str">
            <v>两居</v>
          </cell>
          <cell r="G259" t="str">
            <v>南北</v>
          </cell>
          <cell r="H259" t="str">
            <v>A-1</v>
          </cell>
          <cell r="I259">
            <v>88.99</v>
          </cell>
          <cell r="J259" t="str">
            <v>72.17</v>
          </cell>
          <cell r="K259">
            <v>30000</v>
          </cell>
          <cell r="L259">
            <v>36991.8248579742</v>
          </cell>
          <cell r="M259">
            <v>2669700</v>
          </cell>
          <cell r="N259" t="str">
            <v>88.99</v>
          </cell>
          <cell r="O259" t="str">
            <v>72.17</v>
          </cell>
          <cell r="P259" t="str">
            <v>未签约</v>
          </cell>
        </row>
        <row r="260">
          <cell r="E260" t="str">
            <v>6-2-201</v>
          </cell>
          <cell r="F260" t="str">
            <v>两居</v>
          </cell>
          <cell r="G260" t="str">
            <v>南北</v>
          </cell>
          <cell r="H260" t="str">
            <v>A-1反</v>
          </cell>
          <cell r="I260">
            <v>88.99</v>
          </cell>
          <cell r="J260" t="str">
            <v>72.17</v>
          </cell>
          <cell r="K260">
            <v>30000</v>
          </cell>
          <cell r="L260">
            <v>36991.8248579742</v>
          </cell>
          <cell r="M260">
            <v>2669700</v>
          </cell>
          <cell r="N260" t="str">
            <v>88.99</v>
          </cell>
          <cell r="O260" t="str">
            <v>72.17</v>
          </cell>
          <cell r="P260" t="str">
            <v>未签约</v>
          </cell>
        </row>
        <row r="261">
          <cell r="E261" t="str">
            <v>6-2-202</v>
          </cell>
          <cell r="F261" t="str">
            <v>两居</v>
          </cell>
          <cell r="G261" t="str">
            <v>南</v>
          </cell>
          <cell r="H261" t="str">
            <v>B反</v>
          </cell>
          <cell r="I261">
            <v>87.44</v>
          </cell>
          <cell r="J261" t="str">
            <v>70.91</v>
          </cell>
          <cell r="K261">
            <v>30000</v>
          </cell>
          <cell r="L261">
            <v>36993.3718798477</v>
          </cell>
          <cell r="M261">
            <v>2623200</v>
          </cell>
          <cell r="N261" t="str">
            <v>87.44</v>
          </cell>
          <cell r="O261" t="str">
            <v>70.91</v>
          </cell>
          <cell r="P261" t="str">
            <v>未签约</v>
          </cell>
        </row>
        <row r="262">
          <cell r="E262" t="str">
            <v>6-2-203</v>
          </cell>
          <cell r="F262" t="str">
            <v>两居</v>
          </cell>
          <cell r="G262" t="str">
            <v>南</v>
          </cell>
          <cell r="H262" t="str">
            <v>B</v>
          </cell>
          <cell r="I262">
            <v>87.44</v>
          </cell>
          <cell r="J262" t="str">
            <v>70.91</v>
          </cell>
          <cell r="K262">
            <v>30000</v>
          </cell>
          <cell r="L262">
            <v>36993.3718798477</v>
          </cell>
          <cell r="M262">
            <v>2623200</v>
          </cell>
          <cell r="N262" t="str">
            <v>87.44</v>
          </cell>
          <cell r="O262" t="str">
            <v>70.91</v>
          </cell>
          <cell r="P262" t="str">
            <v>未签约</v>
          </cell>
        </row>
        <row r="263">
          <cell r="E263" t="str">
            <v>6-2-204</v>
          </cell>
          <cell r="F263" t="str">
            <v>两居</v>
          </cell>
          <cell r="G263" t="str">
            <v>南北</v>
          </cell>
          <cell r="H263" t="str">
            <v>A-1</v>
          </cell>
          <cell r="I263">
            <v>88.99</v>
          </cell>
          <cell r="J263" t="str">
            <v>72.17</v>
          </cell>
          <cell r="K263">
            <v>30000</v>
          </cell>
          <cell r="L263">
            <v>36991.8248579742</v>
          </cell>
          <cell r="M263">
            <v>2669700</v>
          </cell>
          <cell r="N263" t="str">
            <v>88.99</v>
          </cell>
          <cell r="O263" t="str">
            <v>72.17</v>
          </cell>
          <cell r="P263" t="str">
            <v>未签约</v>
          </cell>
        </row>
        <row r="264">
          <cell r="E264" t="str">
            <v>6-2-301</v>
          </cell>
          <cell r="F264" t="str">
            <v>两居</v>
          </cell>
          <cell r="G264" t="str">
            <v>南北</v>
          </cell>
          <cell r="H264" t="str">
            <v>A-1反</v>
          </cell>
          <cell r="I264">
            <v>88.99</v>
          </cell>
          <cell r="J264" t="str">
            <v>72.17</v>
          </cell>
          <cell r="K264">
            <v>30000</v>
          </cell>
          <cell r="L264">
            <v>36991.8248579742</v>
          </cell>
          <cell r="M264">
            <v>2669700</v>
          </cell>
          <cell r="N264" t="str">
            <v>88.99</v>
          </cell>
          <cell r="O264" t="str">
            <v>72.17</v>
          </cell>
          <cell r="P264" t="str">
            <v>未签约</v>
          </cell>
        </row>
        <row r="265">
          <cell r="E265" t="str">
            <v>6-2-304</v>
          </cell>
          <cell r="F265" t="str">
            <v>两居</v>
          </cell>
          <cell r="G265" t="str">
            <v>南北</v>
          </cell>
          <cell r="H265" t="str">
            <v>A-1</v>
          </cell>
          <cell r="I265">
            <v>88.99</v>
          </cell>
          <cell r="J265" t="str">
            <v>72.17</v>
          </cell>
          <cell r="K265">
            <v>30000</v>
          </cell>
          <cell r="L265">
            <v>36991.8248579742</v>
          </cell>
          <cell r="M265">
            <v>2669700</v>
          </cell>
          <cell r="N265" t="str">
            <v>88.99</v>
          </cell>
          <cell r="O265" t="str">
            <v>72.17</v>
          </cell>
          <cell r="P265" t="str">
            <v>未签约</v>
          </cell>
        </row>
        <row r="266">
          <cell r="E266" t="str">
            <v>6-2-401</v>
          </cell>
          <cell r="F266" t="str">
            <v>两居</v>
          </cell>
          <cell r="G266" t="str">
            <v>南北</v>
          </cell>
          <cell r="H266" t="str">
            <v>A-1反</v>
          </cell>
          <cell r="I266">
            <v>88.99</v>
          </cell>
          <cell r="J266" t="str">
            <v>72.17</v>
          </cell>
          <cell r="K266">
            <v>30000</v>
          </cell>
          <cell r="L266">
            <v>36991.8248579742</v>
          </cell>
          <cell r="M266">
            <v>2669700</v>
          </cell>
          <cell r="N266" t="str">
            <v>88.99</v>
          </cell>
          <cell r="O266" t="str">
            <v>72.17</v>
          </cell>
          <cell r="P266" t="str">
            <v>未签约</v>
          </cell>
        </row>
        <row r="267">
          <cell r="E267" t="str">
            <v>6-2-403</v>
          </cell>
          <cell r="F267" t="str">
            <v>两居</v>
          </cell>
          <cell r="G267" t="str">
            <v>南</v>
          </cell>
          <cell r="H267" t="str">
            <v>B</v>
          </cell>
          <cell r="I267">
            <v>87.44</v>
          </cell>
          <cell r="J267" t="str">
            <v>70.91</v>
          </cell>
          <cell r="K267">
            <v>30000</v>
          </cell>
          <cell r="L267">
            <v>36993.3718798477</v>
          </cell>
          <cell r="M267">
            <v>2623200</v>
          </cell>
          <cell r="N267" t="str">
            <v>87.44</v>
          </cell>
          <cell r="O267" t="str">
            <v>70.91</v>
          </cell>
          <cell r="P267" t="str">
            <v>未签约</v>
          </cell>
        </row>
        <row r="268">
          <cell r="E268" t="str">
            <v>6-2-404</v>
          </cell>
          <cell r="F268" t="str">
            <v>两居</v>
          </cell>
          <cell r="G268" t="str">
            <v>南北</v>
          </cell>
          <cell r="H268" t="str">
            <v>A-1</v>
          </cell>
          <cell r="I268">
            <v>88.99</v>
          </cell>
          <cell r="J268" t="str">
            <v>72.17</v>
          </cell>
          <cell r="K268">
            <v>30000</v>
          </cell>
          <cell r="L268">
            <v>36991.8248579742</v>
          </cell>
          <cell r="M268">
            <v>2669700</v>
          </cell>
          <cell r="N268" t="str">
            <v>88.99</v>
          </cell>
          <cell r="O268" t="str">
            <v>72.17</v>
          </cell>
          <cell r="P268" t="str">
            <v>未签约</v>
          </cell>
        </row>
        <row r="269">
          <cell r="E269" t="str">
            <v>6-2-501</v>
          </cell>
          <cell r="F269" t="str">
            <v>两居</v>
          </cell>
          <cell r="G269" t="str">
            <v>南北</v>
          </cell>
          <cell r="H269" t="str">
            <v>A-1反</v>
          </cell>
          <cell r="I269">
            <v>88.99</v>
          </cell>
          <cell r="J269" t="str">
            <v>72.17</v>
          </cell>
          <cell r="K269">
            <v>30000</v>
          </cell>
          <cell r="L269">
            <v>36991.8248579742</v>
          </cell>
          <cell r="M269">
            <v>2669700</v>
          </cell>
          <cell r="N269" t="str">
            <v>88.99</v>
          </cell>
          <cell r="O269" t="str">
            <v>72.17</v>
          </cell>
          <cell r="P269" t="str">
            <v>未签约</v>
          </cell>
        </row>
        <row r="270">
          <cell r="E270" t="str">
            <v>6-2-504</v>
          </cell>
          <cell r="F270" t="str">
            <v>两居</v>
          </cell>
          <cell r="G270" t="str">
            <v>南北</v>
          </cell>
          <cell r="H270" t="str">
            <v>A-1</v>
          </cell>
          <cell r="I270">
            <v>88.99</v>
          </cell>
          <cell r="J270" t="str">
            <v>72.17</v>
          </cell>
          <cell r="K270">
            <v>30000</v>
          </cell>
          <cell r="L270">
            <v>36991.8248579742</v>
          </cell>
          <cell r="M270">
            <v>2669700</v>
          </cell>
          <cell r="N270" t="str">
            <v>88.99</v>
          </cell>
          <cell r="O270" t="str">
            <v>72.17</v>
          </cell>
          <cell r="P270" t="str">
            <v>未签约</v>
          </cell>
        </row>
        <row r="271">
          <cell r="E271" t="str">
            <v>6-2-601</v>
          </cell>
          <cell r="F271" t="str">
            <v>两居</v>
          </cell>
          <cell r="G271" t="str">
            <v>南北</v>
          </cell>
          <cell r="H271" t="str">
            <v>A-1反</v>
          </cell>
          <cell r="I271">
            <v>88.99</v>
          </cell>
          <cell r="J271" t="str">
            <v>72.17</v>
          </cell>
          <cell r="K271">
            <v>30000</v>
          </cell>
          <cell r="L271">
            <v>36991.8248579742</v>
          </cell>
          <cell r="M271">
            <v>2669700</v>
          </cell>
          <cell r="N271" t="str">
            <v>88.99</v>
          </cell>
          <cell r="O271" t="str">
            <v>72.17</v>
          </cell>
          <cell r="P271" t="str">
            <v>未签约</v>
          </cell>
        </row>
        <row r="272">
          <cell r="E272" t="str">
            <v>6-2-604</v>
          </cell>
          <cell r="F272" t="str">
            <v>两居</v>
          </cell>
          <cell r="G272" t="str">
            <v>南北</v>
          </cell>
          <cell r="H272" t="str">
            <v>A-1</v>
          </cell>
          <cell r="I272">
            <v>88.99</v>
          </cell>
          <cell r="J272" t="str">
            <v>72.17</v>
          </cell>
          <cell r="K272">
            <v>30000</v>
          </cell>
          <cell r="L272">
            <v>36991.8248579742</v>
          </cell>
          <cell r="M272">
            <v>2669700</v>
          </cell>
          <cell r="N272" t="str">
            <v>88.99</v>
          </cell>
          <cell r="O272" t="str">
            <v>72.17</v>
          </cell>
          <cell r="P272" t="str">
            <v>未签约</v>
          </cell>
        </row>
        <row r="273">
          <cell r="E273" t="str">
            <v>6-2-701</v>
          </cell>
          <cell r="F273" t="str">
            <v>两居</v>
          </cell>
          <cell r="G273" t="str">
            <v>南北</v>
          </cell>
          <cell r="H273" t="str">
            <v>A-1反</v>
          </cell>
          <cell r="I273">
            <v>88.99</v>
          </cell>
          <cell r="J273" t="str">
            <v>72.17</v>
          </cell>
          <cell r="K273">
            <v>30000</v>
          </cell>
          <cell r="L273">
            <v>36991.8248579742</v>
          </cell>
          <cell r="M273">
            <v>2669700</v>
          </cell>
          <cell r="N273" t="str">
            <v>88.99</v>
          </cell>
          <cell r="O273" t="str">
            <v>72.17</v>
          </cell>
          <cell r="P273" t="str">
            <v>未签约</v>
          </cell>
        </row>
        <row r="274">
          <cell r="E274" t="str">
            <v>6-2-704</v>
          </cell>
          <cell r="F274" t="str">
            <v>两居</v>
          </cell>
          <cell r="G274" t="str">
            <v>南北</v>
          </cell>
          <cell r="H274" t="str">
            <v>A-1</v>
          </cell>
          <cell r="I274">
            <v>88.99</v>
          </cell>
          <cell r="J274" t="str">
            <v>72.17</v>
          </cell>
          <cell r="K274">
            <v>30000</v>
          </cell>
          <cell r="L274">
            <v>36991.8248579742</v>
          </cell>
          <cell r="M274">
            <v>2669700</v>
          </cell>
          <cell r="N274" t="str">
            <v>88.99</v>
          </cell>
          <cell r="O274" t="str">
            <v>72.17</v>
          </cell>
          <cell r="P274" t="str">
            <v>未签约</v>
          </cell>
        </row>
        <row r="275">
          <cell r="E275" t="str">
            <v>6-2-801</v>
          </cell>
          <cell r="F275" t="str">
            <v>两居</v>
          </cell>
          <cell r="G275" t="str">
            <v>南北</v>
          </cell>
          <cell r="H275" t="str">
            <v>A-1反</v>
          </cell>
          <cell r="I275">
            <v>88.99</v>
          </cell>
          <cell r="J275" t="str">
            <v>72.17</v>
          </cell>
          <cell r="K275">
            <v>30000</v>
          </cell>
          <cell r="L275">
            <v>36991.8248579742</v>
          </cell>
          <cell r="M275">
            <v>2669700</v>
          </cell>
          <cell r="N275" t="str">
            <v>88.99</v>
          </cell>
          <cell r="O275" t="str">
            <v>72.17</v>
          </cell>
          <cell r="P275" t="str">
            <v>未签约</v>
          </cell>
        </row>
        <row r="276">
          <cell r="E276" t="str">
            <v>6-2-804</v>
          </cell>
          <cell r="F276" t="str">
            <v>两居</v>
          </cell>
          <cell r="G276" t="str">
            <v>南北</v>
          </cell>
          <cell r="H276" t="str">
            <v>A-1</v>
          </cell>
          <cell r="I276">
            <v>88.99</v>
          </cell>
          <cell r="J276" t="str">
            <v>72.17</v>
          </cell>
          <cell r="K276">
            <v>30000</v>
          </cell>
          <cell r="L276">
            <v>36991.8248579742</v>
          </cell>
          <cell r="M276">
            <v>2669700</v>
          </cell>
          <cell r="N276" t="str">
            <v>88.99</v>
          </cell>
          <cell r="O276" t="str">
            <v>72.17</v>
          </cell>
          <cell r="P276" t="str">
            <v>未签约</v>
          </cell>
        </row>
        <row r="277">
          <cell r="E277" t="str">
            <v>6-2-901</v>
          </cell>
          <cell r="F277" t="str">
            <v>两居</v>
          </cell>
          <cell r="G277" t="str">
            <v>南北</v>
          </cell>
          <cell r="H277" t="str">
            <v>A-1反</v>
          </cell>
          <cell r="I277">
            <v>88.99</v>
          </cell>
          <cell r="J277" t="str">
            <v>72.17</v>
          </cell>
          <cell r="K277">
            <v>30000</v>
          </cell>
          <cell r="L277">
            <v>36991.8248579742</v>
          </cell>
          <cell r="M277">
            <v>2669700</v>
          </cell>
          <cell r="N277" t="str">
            <v>88.99</v>
          </cell>
          <cell r="O277" t="str">
            <v>72.17</v>
          </cell>
          <cell r="P277" t="str">
            <v>未签约</v>
          </cell>
        </row>
        <row r="278">
          <cell r="E278" t="str">
            <v>6-2-904</v>
          </cell>
          <cell r="F278" t="str">
            <v>两居</v>
          </cell>
          <cell r="G278" t="str">
            <v>南北</v>
          </cell>
          <cell r="H278" t="str">
            <v>A-1</v>
          </cell>
          <cell r="I278">
            <v>88.99</v>
          </cell>
          <cell r="J278" t="str">
            <v>72.17</v>
          </cell>
          <cell r="K278">
            <v>30000</v>
          </cell>
          <cell r="L278">
            <v>36991.8248579742</v>
          </cell>
          <cell r="M278">
            <v>2669700</v>
          </cell>
          <cell r="N278" t="str">
            <v>88.99</v>
          </cell>
          <cell r="O278" t="str">
            <v>72.17</v>
          </cell>
          <cell r="P278" t="str">
            <v>未签约</v>
          </cell>
        </row>
        <row r="279">
          <cell r="E279" t="str">
            <v>6-2-1001</v>
          </cell>
          <cell r="F279" t="str">
            <v>两居</v>
          </cell>
          <cell r="G279" t="str">
            <v>南北</v>
          </cell>
          <cell r="H279" t="str">
            <v>A-1反</v>
          </cell>
          <cell r="I279">
            <v>88.99</v>
          </cell>
          <cell r="J279" t="str">
            <v>72.17</v>
          </cell>
          <cell r="K279">
            <v>30000</v>
          </cell>
          <cell r="L279">
            <v>36991.8248579742</v>
          </cell>
          <cell r="M279">
            <v>2669700</v>
          </cell>
          <cell r="N279" t="str">
            <v>88.99</v>
          </cell>
          <cell r="O279" t="str">
            <v>72.17</v>
          </cell>
          <cell r="P279" t="str">
            <v>未签约</v>
          </cell>
        </row>
        <row r="280">
          <cell r="E280" t="str">
            <v>6-2-1004</v>
          </cell>
          <cell r="F280" t="str">
            <v>两居</v>
          </cell>
          <cell r="G280" t="str">
            <v>南北</v>
          </cell>
          <cell r="H280" t="str">
            <v>A-1</v>
          </cell>
          <cell r="I280">
            <v>88.99</v>
          </cell>
          <cell r="J280" t="str">
            <v>72.17</v>
          </cell>
          <cell r="K280">
            <v>30000</v>
          </cell>
          <cell r="L280">
            <v>36991.8248579742</v>
          </cell>
          <cell r="M280">
            <v>2669700</v>
          </cell>
          <cell r="N280" t="str">
            <v>88.99</v>
          </cell>
          <cell r="O280" t="str">
            <v>72.17</v>
          </cell>
          <cell r="P280" t="str">
            <v>未签约</v>
          </cell>
        </row>
        <row r="281">
          <cell r="E281" t="str">
            <v>6-2-1201</v>
          </cell>
          <cell r="F281" t="str">
            <v>两居</v>
          </cell>
          <cell r="G281" t="str">
            <v>南北</v>
          </cell>
          <cell r="H281" t="str">
            <v>A-1反</v>
          </cell>
          <cell r="I281">
            <v>88.99</v>
          </cell>
          <cell r="J281" t="str">
            <v>72.17</v>
          </cell>
          <cell r="K281">
            <v>30000</v>
          </cell>
          <cell r="L281">
            <v>36991.8248579742</v>
          </cell>
          <cell r="M281">
            <v>2669700</v>
          </cell>
          <cell r="N281" t="str">
            <v>88.99</v>
          </cell>
          <cell r="O281" t="str">
            <v>72.17</v>
          </cell>
          <cell r="P281" t="str">
            <v>未签约</v>
          </cell>
        </row>
        <row r="282">
          <cell r="E282" t="str">
            <v>6-2-1202</v>
          </cell>
          <cell r="F282" t="str">
            <v>两居</v>
          </cell>
          <cell r="G282" t="str">
            <v>南</v>
          </cell>
          <cell r="H282" t="str">
            <v>B反</v>
          </cell>
          <cell r="I282">
            <v>87.44</v>
          </cell>
          <cell r="J282" t="str">
            <v>70.91</v>
          </cell>
          <cell r="K282">
            <v>30000</v>
          </cell>
          <cell r="L282">
            <v>36993.3718798477</v>
          </cell>
          <cell r="M282">
            <v>2623200</v>
          </cell>
          <cell r="N282" t="str">
            <v>87.44</v>
          </cell>
          <cell r="O282" t="str">
            <v>70.91</v>
          </cell>
          <cell r="P282" t="str">
            <v>未签约</v>
          </cell>
        </row>
        <row r="283">
          <cell r="E283" t="str">
            <v>6-2-1203</v>
          </cell>
          <cell r="F283" t="str">
            <v>两居</v>
          </cell>
          <cell r="G283" t="str">
            <v>南</v>
          </cell>
          <cell r="H283" t="str">
            <v>B</v>
          </cell>
          <cell r="I283">
            <v>87.44</v>
          </cell>
          <cell r="J283" t="str">
            <v>70.91</v>
          </cell>
          <cell r="K283">
            <v>30000</v>
          </cell>
          <cell r="L283">
            <v>36993.3718798477</v>
          </cell>
          <cell r="M283">
            <v>2623200</v>
          </cell>
          <cell r="N283" t="str">
            <v>87.44</v>
          </cell>
          <cell r="O283" t="str">
            <v>70.91</v>
          </cell>
          <cell r="P283" t="str">
            <v>未签约</v>
          </cell>
        </row>
        <row r="284">
          <cell r="E284" t="str">
            <v>6-2-1204</v>
          </cell>
          <cell r="F284" t="str">
            <v>两居</v>
          </cell>
          <cell r="G284" t="str">
            <v>南北</v>
          </cell>
          <cell r="H284" t="str">
            <v>A-1</v>
          </cell>
          <cell r="I284">
            <v>88.99</v>
          </cell>
          <cell r="J284" t="str">
            <v>72.17</v>
          </cell>
          <cell r="K284">
            <v>30000</v>
          </cell>
          <cell r="L284">
            <v>36991.8248579742</v>
          </cell>
          <cell r="M284">
            <v>2669700</v>
          </cell>
          <cell r="N284" t="str">
            <v>88.99</v>
          </cell>
          <cell r="O284" t="str">
            <v>72.17</v>
          </cell>
          <cell r="P284" t="str">
            <v>未签约</v>
          </cell>
        </row>
        <row r="285">
          <cell r="E285" t="str">
            <v>6-3-101</v>
          </cell>
          <cell r="F285" t="str">
            <v>两居</v>
          </cell>
          <cell r="G285" t="str">
            <v>南北</v>
          </cell>
          <cell r="H285" t="str">
            <v>A-1反</v>
          </cell>
          <cell r="I285">
            <v>88.99</v>
          </cell>
          <cell r="J285" t="str">
            <v>72.17</v>
          </cell>
          <cell r="K285">
            <v>30000</v>
          </cell>
          <cell r="L285">
            <v>36991.8248579742</v>
          </cell>
          <cell r="M285">
            <v>2669700</v>
          </cell>
          <cell r="N285" t="str">
            <v>88.99</v>
          </cell>
          <cell r="O285" t="str">
            <v>72.17</v>
          </cell>
          <cell r="P285" t="str">
            <v>未签约</v>
          </cell>
        </row>
        <row r="286">
          <cell r="E286" t="str">
            <v>6-3-102</v>
          </cell>
          <cell r="F286" t="str">
            <v>两居</v>
          </cell>
          <cell r="G286" t="str">
            <v>南</v>
          </cell>
          <cell r="H286" t="str">
            <v>B反</v>
          </cell>
          <cell r="I286">
            <v>87.44</v>
          </cell>
          <cell r="J286" t="str">
            <v>70.91</v>
          </cell>
          <cell r="K286">
            <v>30000</v>
          </cell>
          <cell r="L286">
            <v>36993.3718798477</v>
          </cell>
          <cell r="M286">
            <v>2623200</v>
          </cell>
          <cell r="N286" t="str">
            <v>87.44</v>
          </cell>
          <cell r="O286" t="str">
            <v>70.91</v>
          </cell>
          <cell r="P286" t="str">
            <v>未签约</v>
          </cell>
        </row>
        <row r="287">
          <cell r="E287" t="str">
            <v>6-3-103</v>
          </cell>
          <cell r="F287" t="str">
            <v>两居</v>
          </cell>
          <cell r="G287" t="str">
            <v>南</v>
          </cell>
          <cell r="H287" t="str">
            <v>B</v>
          </cell>
          <cell r="I287">
            <v>87.44</v>
          </cell>
          <cell r="J287" t="str">
            <v>70.91</v>
          </cell>
          <cell r="K287">
            <v>30000</v>
          </cell>
          <cell r="L287">
            <v>36993.3718798477</v>
          </cell>
          <cell r="M287">
            <v>2623200</v>
          </cell>
          <cell r="N287" t="str">
            <v>87.44</v>
          </cell>
          <cell r="O287" t="str">
            <v>70.91</v>
          </cell>
          <cell r="P287" t="str">
            <v>未签约</v>
          </cell>
        </row>
        <row r="288">
          <cell r="E288" t="str">
            <v>6-3-104</v>
          </cell>
          <cell r="F288" t="str">
            <v>两居</v>
          </cell>
          <cell r="G288" t="str">
            <v>南北</v>
          </cell>
          <cell r="H288" t="str">
            <v>A-2</v>
          </cell>
          <cell r="I288">
            <v>89.56</v>
          </cell>
          <cell r="J288" t="str">
            <v>72.63</v>
          </cell>
          <cell r="K288">
            <v>30000</v>
          </cell>
          <cell r="L288">
            <v>36992.9781082197</v>
          </cell>
          <cell r="M288">
            <v>2686800</v>
          </cell>
          <cell r="N288" t="str">
            <v>89.56</v>
          </cell>
          <cell r="O288" t="str">
            <v>72.63</v>
          </cell>
          <cell r="P288" t="str">
            <v>未签约</v>
          </cell>
        </row>
        <row r="289">
          <cell r="E289" t="str">
            <v>6-3-201</v>
          </cell>
          <cell r="F289" t="str">
            <v>两居</v>
          </cell>
          <cell r="G289" t="str">
            <v>南北</v>
          </cell>
          <cell r="H289" t="str">
            <v>A-1反</v>
          </cell>
          <cell r="I289">
            <v>88.99</v>
          </cell>
          <cell r="J289" t="str">
            <v>72.17</v>
          </cell>
          <cell r="K289">
            <v>30000</v>
          </cell>
          <cell r="L289">
            <v>36991.8248579742</v>
          </cell>
          <cell r="M289">
            <v>2669700</v>
          </cell>
          <cell r="N289" t="str">
            <v>88.99</v>
          </cell>
          <cell r="O289" t="str">
            <v>72.17</v>
          </cell>
          <cell r="P289" t="str">
            <v>未签约</v>
          </cell>
        </row>
        <row r="290">
          <cell r="E290" t="str">
            <v>6-3-202</v>
          </cell>
          <cell r="F290" t="str">
            <v>两居</v>
          </cell>
          <cell r="G290" t="str">
            <v>南</v>
          </cell>
          <cell r="H290" t="str">
            <v>B反</v>
          </cell>
          <cell r="I290">
            <v>87.44</v>
          </cell>
          <cell r="J290" t="str">
            <v>70.91</v>
          </cell>
          <cell r="K290">
            <v>30000</v>
          </cell>
          <cell r="L290">
            <v>36993.3718798477</v>
          </cell>
          <cell r="M290">
            <v>2623200</v>
          </cell>
          <cell r="N290" t="str">
            <v>87.44</v>
          </cell>
          <cell r="O290" t="str">
            <v>70.91</v>
          </cell>
          <cell r="P290" t="str">
            <v>未签约</v>
          </cell>
        </row>
        <row r="291">
          <cell r="E291" t="str">
            <v>6-3-203</v>
          </cell>
          <cell r="F291" t="str">
            <v>两居</v>
          </cell>
          <cell r="G291" t="str">
            <v>南</v>
          </cell>
          <cell r="H291" t="str">
            <v>B</v>
          </cell>
          <cell r="I291">
            <v>87.44</v>
          </cell>
          <cell r="J291" t="str">
            <v>70.91</v>
          </cell>
          <cell r="K291">
            <v>30000</v>
          </cell>
          <cell r="L291">
            <v>36993.3718798477</v>
          </cell>
          <cell r="M291">
            <v>2623200</v>
          </cell>
          <cell r="N291" t="str">
            <v>87.44</v>
          </cell>
          <cell r="O291" t="str">
            <v>70.91</v>
          </cell>
          <cell r="P291" t="str">
            <v>未签约</v>
          </cell>
        </row>
        <row r="292">
          <cell r="E292" t="str">
            <v>6-3-204</v>
          </cell>
          <cell r="F292" t="str">
            <v>两居</v>
          </cell>
          <cell r="G292" t="str">
            <v>南北</v>
          </cell>
          <cell r="H292" t="str">
            <v>A</v>
          </cell>
          <cell r="I292">
            <v>89.56</v>
          </cell>
          <cell r="J292" t="str">
            <v>72.63</v>
          </cell>
          <cell r="K292">
            <v>30000</v>
          </cell>
          <cell r="L292">
            <v>36992.9781082197</v>
          </cell>
          <cell r="M292">
            <v>2686800</v>
          </cell>
          <cell r="N292" t="str">
            <v>89.56</v>
          </cell>
          <cell r="O292" t="str">
            <v>72.63</v>
          </cell>
          <cell r="P292" t="str">
            <v>未签约</v>
          </cell>
        </row>
        <row r="293">
          <cell r="E293" t="str">
            <v>6-3-301</v>
          </cell>
          <cell r="F293" t="str">
            <v>两居</v>
          </cell>
          <cell r="G293" t="str">
            <v>南北</v>
          </cell>
          <cell r="H293" t="str">
            <v>A-1反</v>
          </cell>
          <cell r="I293">
            <v>88.99</v>
          </cell>
          <cell r="J293" t="str">
            <v>72.17</v>
          </cell>
          <cell r="K293">
            <v>30000</v>
          </cell>
          <cell r="L293">
            <v>36991.8248579742</v>
          </cell>
          <cell r="M293">
            <v>2669700</v>
          </cell>
          <cell r="N293" t="str">
            <v>88.99</v>
          </cell>
          <cell r="O293" t="str">
            <v>72.17</v>
          </cell>
          <cell r="P293" t="str">
            <v>未签约</v>
          </cell>
        </row>
        <row r="294">
          <cell r="E294" t="str">
            <v>6-3-401</v>
          </cell>
          <cell r="F294" t="str">
            <v>两居</v>
          </cell>
          <cell r="G294" t="str">
            <v>南北</v>
          </cell>
          <cell r="H294" t="str">
            <v>A-1反</v>
          </cell>
          <cell r="I294">
            <v>88.99</v>
          </cell>
          <cell r="J294" t="str">
            <v>72.17</v>
          </cell>
          <cell r="K294">
            <v>30000</v>
          </cell>
          <cell r="L294">
            <v>36991.8248579742</v>
          </cell>
          <cell r="M294">
            <v>2669700</v>
          </cell>
          <cell r="N294" t="str">
            <v>88.99</v>
          </cell>
          <cell r="O294" t="str">
            <v>72.17</v>
          </cell>
          <cell r="P294" t="str">
            <v>未签约</v>
          </cell>
        </row>
        <row r="295">
          <cell r="E295" t="str">
            <v>6-3-501</v>
          </cell>
          <cell r="F295" t="str">
            <v>两居</v>
          </cell>
          <cell r="G295" t="str">
            <v>南北</v>
          </cell>
          <cell r="H295" t="str">
            <v>A-1反</v>
          </cell>
          <cell r="I295">
            <v>88.99</v>
          </cell>
          <cell r="J295" t="str">
            <v>72.17</v>
          </cell>
          <cell r="K295">
            <v>30000</v>
          </cell>
          <cell r="L295">
            <v>36991.8248579742</v>
          </cell>
          <cell r="M295">
            <v>2669700</v>
          </cell>
          <cell r="N295" t="str">
            <v>88.99</v>
          </cell>
          <cell r="O295" t="str">
            <v>72.17</v>
          </cell>
          <cell r="P295" t="str">
            <v>未签约</v>
          </cell>
        </row>
        <row r="296">
          <cell r="E296" t="str">
            <v>6-3-601</v>
          </cell>
          <cell r="F296" t="str">
            <v>两居</v>
          </cell>
          <cell r="G296" t="str">
            <v>南北</v>
          </cell>
          <cell r="H296" t="str">
            <v>A-1反</v>
          </cell>
          <cell r="I296">
            <v>88.99</v>
          </cell>
          <cell r="J296" t="str">
            <v>72.17</v>
          </cell>
          <cell r="K296">
            <v>30000</v>
          </cell>
          <cell r="L296">
            <v>36991.8248579742</v>
          </cell>
          <cell r="M296">
            <v>2669700</v>
          </cell>
          <cell r="N296" t="str">
            <v>88.99</v>
          </cell>
          <cell r="O296" t="str">
            <v>72.17</v>
          </cell>
          <cell r="P296" t="str">
            <v>未签约</v>
          </cell>
        </row>
        <row r="297">
          <cell r="E297" t="str">
            <v>6-3-701</v>
          </cell>
          <cell r="F297" t="str">
            <v>两居</v>
          </cell>
          <cell r="G297" t="str">
            <v>南北</v>
          </cell>
          <cell r="H297" t="str">
            <v>A-1反</v>
          </cell>
          <cell r="I297">
            <v>88.99</v>
          </cell>
          <cell r="J297" t="str">
            <v>72.17</v>
          </cell>
          <cell r="K297">
            <v>30000</v>
          </cell>
          <cell r="L297">
            <v>36991.8248579742</v>
          </cell>
          <cell r="M297">
            <v>2669700</v>
          </cell>
          <cell r="N297" t="str">
            <v>88.99</v>
          </cell>
          <cell r="O297" t="str">
            <v>72.17</v>
          </cell>
          <cell r="P297" t="str">
            <v>未签约</v>
          </cell>
        </row>
        <row r="298">
          <cell r="E298" t="str">
            <v>6-3-801</v>
          </cell>
          <cell r="F298" t="str">
            <v>两居</v>
          </cell>
          <cell r="G298" t="str">
            <v>南北</v>
          </cell>
          <cell r="H298" t="str">
            <v>A-1反</v>
          </cell>
          <cell r="I298">
            <v>88.99</v>
          </cell>
          <cell r="J298" t="str">
            <v>72.17</v>
          </cell>
          <cell r="K298">
            <v>30000</v>
          </cell>
          <cell r="L298">
            <v>36991.8248579742</v>
          </cell>
          <cell r="M298">
            <v>2669700</v>
          </cell>
          <cell r="N298" t="str">
            <v>88.99</v>
          </cell>
          <cell r="O298" t="str">
            <v>72.17</v>
          </cell>
          <cell r="P298" t="str">
            <v>未签约</v>
          </cell>
        </row>
        <row r="299">
          <cell r="E299" t="str">
            <v>6-3-901</v>
          </cell>
          <cell r="F299" t="str">
            <v>两居</v>
          </cell>
          <cell r="G299" t="str">
            <v>南北</v>
          </cell>
          <cell r="H299" t="str">
            <v>A-1反</v>
          </cell>
          <cell r="I299">
            <v>88.99</v>
          </cell>
          <cell r="J299" t="str">
            <v>72.17</v>
          </cell>
          <cell r="K299">
            <v>30000</v>
          </cell>
          <cell r="L299">
            <v>36991.8248579742</v>
          </cell>
          <cell r="M299">
            <v>2669700</v>
          </cell>
          <cell r="N299" t="str">
            <v>88.99</v>
          </cell>
          <cell r="O299" t="str">
            <v>72.17</v>
          </cell>
          <cell r="P299" t="str">
            <v>未签约</v>
          </cell>
        </row>
        <row r="300">
          <cell r="E300" t="str">
            <v>6-3-1201</v>
          </cell>
          <cell r="F300" t="str">
            <v>两居</v>
          </cell>
          <cell r="G300" t="str">
            <v>南北</v>
          </cell>
          <cell r="H300" t="str">
            <v>A-1反</v>
          </cell>
          <cell r="I300">
            <v>88.99</v>
          </cell>
          <cell r="J300" t="str">
            <v>72.17</v>
          </cell>
          <cell r="K300">
            <v>30000</v>
          </cell>
          <cell r="L300">
            <v>36991.8248579742</v>
          </cell>
          <cell r="M300">
            <v>2669700</v>
          </cell>
          <cell r="N300" t="str">
            <v>88.99</v>
          </cell>
          <cell r="O300" t="str">
            <v>72.17</v>
          </cell>
          <cell r="P300" t="str">
            <v>未签约</v>
          </cell>
        </row>
        <row r="301">
          <cell r="E301" t="str">
            <v>6-3-1202</v>
          </cell>
          <cell r="F301" t="str">
            <v>两居</v>
          </cell>
          <cell r="G301" t="str">
            <v>南</v>
          </cell>
          <cell r="H301" t="str">
            <v>B反</v>
          </cell>
          <cell r="I301">
            <v>87.44</v>
          </cell>
          <cell r="J301" t="str">
            <v>70.91</v>
          </cell>
          <cell r="K301">
            <v>30000</v>
          </cell>
          <cell r="L301">
            <v>36993.3718798477</v>
          </cell>
          <cell r="M301">
            <v>2623200</v>
          </cell>
          <cell r="N301" t="str">
            <v>87.44</v>
          </cell>
          <cell r="O301" t="str">
            <v>70.91</v>
          </cell>
          <cell r="P301" t="str">
            <v>未签约</v>
          </cell>
        </row>
        <row r="302">
          <cell r="E302" t="str">
            <v>6-3-1203</v>
          </cell>
          <cell r="F302" t="str">
            <v>两居</v>
          </cell>
          <cell r="G302" t="str">
            <v>南</v>
          </cell>
          <cell r="H302" t="str">
            <v>B</v>
          </cell>
          <cell r="I302">
            <v>87.44</v>
          </cell>
          <cell r="J302" t="str">
            <v>70.91</v>
          </cell>
          <cell r="K302">
            <v>30000</v>
          </cell>
          <cell r="L302">
            <v>36993.3718798477</v>
          </cell>
          <cell r="M302">
            <v>2623200</v>
          </cell>
          <cell r="N302" t="str">
            <v>87.44</v>
          </cell>
          <cell r="O302" t="str">
            <v>70.91</v>
          </cell>
          <cell r="P302" t="str">
            <v>未签约</v>
          </cell>
        </row>
        <row r="303">
          <cell r="E303" t="str">
            <v>7-1-101</v>
          </cell>
          <cell r="F303" t="str">
            <v>两居</v>
          </cell>
          <cell r="G303" t="str">
            <v>南北</v>
          </cell>
          <cell r="H303" t="str">
            <v>A反</v>
          </cell>
          <cell r="I303">
            <v>89.7</v>
          </cell>
          <cell r="J303" t="str">
            <v>72.63</v>
          </cell>
          <cell r="K303">
            <v>30000</v>
          </cell>
          <cell r="L303">
            <v>37050.8054522924</v>
          </cell>
          <cell r="M303">
            <v>2691000</v>
          </cell>
          <cell r="N303" t="str">
            <v>89.7</v>
          </cell>
          <cell r="O303" t="str">
            <v>72.63</v>
          </cell>
          <cell r="P303" t="str">
            <v>未签约</v>
          </cell>
        </row>
        <row r="304">
          <cell r="E304" t="str">
            <v>7-1-102</v>
          </cell>
          <cell r="F304" t="str">
            <v>两居</v>
          </cell>
          <cell r="G304" t="str">
            <v>南</v>
          </cell>
          <cell r="H304" t="str">
            <v>B反</v>
          </cell>
          <cell r="I304">
            <v>87.57</v>
          </cell>
          <cell r="J304" t="str">
            <v>70.91</v>
          </cell>
          <cell r="K304">
            <v>30000</v>
          </cell>
          <cell r="L304">
            <v>37048.3711747285</v>
          </cell>
          <cell r="M304">
            <v>2627100</v>
          </cell>
          <cell r="N304" t="str">
            <v>87.57</v>
          </cell>
          <cell r="O304" t="str">
            <v>70.91</v>
          </cell>
          <cell r="P304" t="str">
            <v>未签约</v>
          </cell>
        </row>
        <row r="305">
          <cell r="E305" t="str">
            <v>7-1-103</v>
          </cell>
          <cell r="F305" t="str">
            <v>两居</v>
          </cell>
          <cell r="G305" t="str">
            <v>南</v>
          </cell>
          <cell r="H305" t="str">
            <v>B</v>
          </cell>
          <cell r="I305">
            <v>87.57</v>
          </cell>
          <cell r="J305" t="str">
            <v>70.91</v>
          </cell>
          <cell r="K305">
            <v>30000</v>
          </cell>
          <cell r="L305">
            <v>37048.3711747285</v>
          </cell>
          <cell r="M305">
            <v>2627100</v>
          </cell>
          <cell r="N305" t="str">
            <v>87.57</v>
          </cell>
          <cell r="O305" t="str">
            <v>70.91</v>
          </cell>
          <cell r="P305" t="str">
            <v>未签约</v>
          </cell>
        </row>
        <row r="306">
          <cell r="E306" t="str">
            <v>7-1-104</v>
          </cell>
          <cell r="F306" t="str">
            <v>两居</v>
          </cell>
          <cell r="G306" t="str">
            <v>南北</v>
          </cell>
          <cell r="H306" t="str">
            <v>A-1</v>
          </cell>
          <cell r="I306">
            <v>89.13</v>
          </cell>
          <cell r="J306" t="str">
            <v>72.17</v>
          </cell>
          <cell r="K306">
            <v>30000</v>
          </cell>
          <cell r="L306">
            <v>37050.0207842594</v>
          </cell>
          <cell r="M306">
            <v>2673900</v>
          </cell>
          <cell r="N306" t="str">
            <v>89.13</v>
          </cell>
          <cell r="O306" t="str">
            <v>72.17</v>
          </cell>
          <cell r="P306" t="str">
            <v>未签约</v>
          </cell>
        </row>
        <row r="307">
          <cell r="E307" t="str">
            <v>7-1-201</v>
          </cell>
          <cell r="F307" t="str">
            <v>两居</v>
          </cell>
          <cell r="G307" t="str">
            <v>南北</v>
          </cell>
          <cell r="H307" t="str">
            <v>A反</v>
          </cell>
          <cell r="I307">
            <v>89.7</v>
          </cell>
          <cell r="J307" t="str">
            <v>72.63</v>
          </cell>
          <cell r="K307">
            <v>30000</v>
          </cell>
          <cell r="L307">
            <v>37050.8054522924</v>
          </cell>
          <cell r="M307">
            <v>2691000</v>
          </cell>
          <cell r="N307" t="str">
            <v>89.7</v>
          </cell>
          <cell r="O307" t="str">
            <v>72.63</v>
          </cell>
          <cell r="P307" t="str">
            <v>未签约</v>
          </cell>
        </row>
        <row r="308">
          <cell r="E308" t="str">
            <v>7-1-202</v>
          </cell>
          <cell r="F308" t="str">
            <v>两居</v>
          </cell>
          <cell r="G308" t="str">
            <v>南</v>
          </cell>
          <cell r="H308" t="str">
            <v>B反</v>
          </cell>
          <cell r="I308">
            <v>87.57</v>
          </cell>
          <cell r="J308" t="str">
            <v>70.91</v>
          </cell>
          <cell r="K308">
            <v>30000</v>
          </cell>
          <cell r="L308">
            <v>37048.3711747285</v>
          </cell>
          <cell r="M308">
            <v>2627100</v>
          </cell>
          <cell r="N308" t="str">
            <v>87.57</v>
          </cell>
          <cell r="O308" t="str">
            <v>70.91</v>
          </cell>
          <cell r="P308" t="str">
            <v>未签约</v>
          </cell>
        </row>
        <row r="309">
          <cell r="E309" t="str">
            <v>7-1-203</v>
          </cell>
          <cell r="F309" t="str">
            <v>两居</v>
          </cell>
          <cell r="G309" t="str">
            <v>南</v>
          </cell>
          <cell r="H309" t="str">
            <v>B</v>
          </cell>
          <cell r="I309">
            <v>87.57</v>
          </cell>
          <cell r="J309" t="str">
            <v>70.91</v>
          </cell>
          <cell r="K309">
            <v>30000</v>
          </cell>
          <cell r="L309">
            <v>37048.3711747285</v>
          </cell>
          <cell r="M309">
            <v>2627100</v>
          </cell>
          <cell r="N309" t="str">
            <v>87.57</v>
          </cell>
          <cell r="O309" t="str">
            <v>70.91</v>
          </cell>
          <cell r="P309" t="str">
            <v>未签约</v>
          </cell>
        </row>
        <row r="310">
          <cell r="E310" t="str">
            <v>7-1-204</v>
          </cell>
          <cell r="F310" t="str">
            <v>两居</v>
          </cell>
          <cell r="G310" t="str">
            <v>南北</v>
          </cell>
          <cell r="H310" t="str">
            <v>A-1</v>
          </cell>
          <cell r="I310">
            <v>89.13</v>
          </cell>
          <cell r="J310" t="str">
            <v>72.17</v>
          </cell>
          <cell r="K310">
            <v>30000</v>
          </cell>
          <cell r="L310">
            <v>37050.0207842594</v>
          </cell>
          <cell r="M310">
            <v>2673900</v>
          </cell>
          <cell r="N310" t="str">
            <v>89.13</v>
          </cell>
          <cell r="O310" t="str">
            <v>72.17</v>
          </cell>
          <cell r="P310" t="str">
            <v>未签约</v>
          </cell>
        </row>
        <row r="311">
          <cell r="E311" t="str">
            <v>7-1-304</v>
          </cell>
          <cell r="F311" t="str">
            <v>两居</v>
          </cell>
          <cell r="G311" t="str">
            <v>南北</v>
          </cell>
          <cell r="H311" t="str">
            <v>A-1</v>
          </cell>
          <cell r="I311">
            <v>89.13</v>
          </cell>
          <cell r="J311" t="str">
            <v>72.17</v>
          </cell>
          <cell r="K311">
            <v>30000</v>
          </cell>
          <cell r="L311">
            <v>37050.0207842594</v>
          </cell>
          <cell r="M311">
            <v>2673900</v>
          </cell>
          <cell r="N311" t="str">
            <v>89.13</v>
          </cell>
          <cell r="O311" t="str">
            <v>72.17</v>
          </cell>
          <cell r="P311" t="str">
            <v>未签约</v>
          </cell>
        </row>
        <row r="312">
          <cell r="E312" t="str">
            <v>7-1-404</v>
          </cell>
          <cell r="F312" t="str">
            <v>两居</v>
          </cell>
          <cell r="G312" t="str">
            <v>南北</v>
          </cell>
          <cell r="H312" t="str">
            <v>A-1</v>
          </cell>
          <cell r="I312">
            <v>89.13</v>
          </cell>
          <cell r="J312" t="str">
            <v>72.17</v>
          </cell>
          <cell r="K312">
            <v>30000</v>
          </cell>
          <cell r="L312">
            <v>37050.0207842594</v>
          </cell>
          <cell r="M312">
            <v>2673900</v>
          </cell>
          <cell r="N312" t="str">
            <v>89.13</v>
          </cell>
          <cell r="O312" t="str">
            <v>72.17</v>
          </cell>
          <cell r="P312" t="str">
            <v>未签约</v>
          </cell>
        </row>
        <row r="313">
          <cell r="E313" t="str">
            <v>7-1-504</v>
          </cell>
          <cell r="F313" t="str">
            <v>两居</v>
          </cell>
          <cell r="G313" t="str">
            <v>南北</v>
          </cell>
          <cell r="H313" t="str">
            <v>A-1</v>
          </cell>
          <cell r="I313">
            <v>89.13</v>
          </cell>
          <cell r="J313" t="str">
            <v>72.17</v>
          </cell>
          <cell r="K313">
            <v>30000</v>
          </cell>
          <cell r="L313">
            <v>37050.0207842594</v>
          </cell>
          <cell r="M313">
            <v>2673900</v>
          </cell>
          <cell r="N313" t="str">
            <v>89.13</v>
          </cell>
          <cell r="O313" t="str">
            <v>72.17</v>
          </cell>
          <cell r="P313" t="str">
            <v>未签约</v>
          </cell>
        </row>
        <row r="314">
          <cell r="E314" t="str">
            <v>7-1-604</v>
          </cell>
          <cell r="F314" t="str">
            <v>两居</v>
          </cell>
          <cell r="G314" t="str">
            <v>南北</v>
          </cell>
          <cell r="H314" t="str">
            <v>A-1</v>
          </cell>
          <cell r="I314">
            <v>89.13</v>
          </cell>
          <cell r="J314" t="str">
            <v>72.17</v>
          </cell>
          <cell r="K314">
            <v>30000</v>
          </cell>
          <cell r="L314">
            <v>37050.0207842594</v>
          </cell>
          <cell r="M314">
            <v>2673900</v>
          </cell>
          <cell r="N314" t="str">
            <v>89.13</v>
          </cell>
          <cell r="O314" t="str">
            <v>72.17</v>
          </cell>
          <cell r="P314" t="str">
            <v>未签约</v>
          </cell>
        </row>
        <row r="315">
          <cell r="E315" t="str">
            <v>7-1-804</v>
          </cell>
          <cell r="F315" t="str">
            <v>两居</v>
          </cell>
          <cell r="G315" t="str">
            <v>南北</v>
          </cell>
          <cell r="H315" t="str">
            <v>A-1</v>
          </cell>
          <cell r="I315">
            <v>89.13</v>
          </cell>
          <cell r="J315" t="str">
            <v>72.17</v>
          </cell>
          <cell r="K315">
            <v>30000</v>
          </cell>
          <cell r="L315">
            <v>37050.0207842594</v>
          </cell>
          <cell r="M315">
            <v>2673900</v>
          </cell>
          <cell r="N315" t="str">
            <v>89.13</v>
          </cell>
          <cell r="O315" t="str">
            <v>72.17</v>
          </cell>
          <cell r="P315" t="str">
            <v>未签约</v>
          </cell>
        </row>
        <row r="316">
          <cell r="E316" t="str">
            <v>7-1-904</v>
          </cell>
          <cell r="F316" t="str">
            <v>两居</v>
          </cell>
          <cell r="G316" t="str">
            <v>南北</v>
          </cell>
          <cell r="H316" t="str">
            <v>A-1</v>
          </cell>
          <cell r="I316">
            <v>89.13</v>
          </cell>
          <cell r="J316" t="str">
            <v>72.17</v>
          </cell>
          <cell r="K316">
            <v>30000</v>
          </cell>
          <cell r="L316">
            <v>37050.0207842594</v>
          </cell>
          <cell r="M316">
            <v>2673900</v>
          </cell>
          <cell r="N316" t="str">
            <v>89.13</v>
          </cell>
          <cell r="O316" t="str">
            <v>72.17</v>
          </cell>
          <cell r="P316" t="str">
            <v>未签约</v>
          </cell>
        </row>
        <row r="317">
          <cell r="E317" t="str">
            <v>7-1-1003</v>
          </cell>
          <cell r="F317" t="str">
            <v>两居</v>
          </cell>
          <cell r="G317" t="str">
            <v>南</v>
          </cell>
          <cell r="H317" t="str">
            <v>B</v>
          </cell>
          <cell r="I317">
            <v>87.57</v>
          </cell>
          <cell r="J317" t="str">
            <v>70.91</v>
          </cell>
          <cell r="K317">
            <v>30000</v>
          </cell>
          <cell r="L317">
            <v>37048.3711747285</v>
          </cell>
          <cell r="M317">
            <v>2627100</v>
          </cell>
          <cell r="N317" t="str">
            <v>87.57</v>
          </cell>
          <cell r="O317" t="str">
            <v>70.91</v>
          </cell>
          <cell r="P317" t="str">
            <v>未签约</v>
          </cell>
        </row>
        <row r="318">
          <cell r="E318" t="str">
            <v>7-1-1203</v>
          </cell>
          <cell r="F318" t="str">
            <v>两居</v>
          </cell>
          <cell r="G318" t="str">
            <v>南</v>
          </cell>
          <cell r="H318" t="str">
            <v>B</v>
          </cell>
          <cell r="I318">
            <v>87.57</v>
          </cell>
          <cell r="J318" t="str">
            <v>70.91</v>
          </cell>
          <cell r="K318">
            <v>30000</v>
          </cell>
          <cell r="L318">
            <v>37048.3711747285</v>
          </cell>
          <cell r="M318">
            <v>2627100</v>
          </cell>
          <cell r="N318" t="str">
            <v>87.57</v>
          </cell>
          <cell r="O318" t="str">
            <v>70.91</v>
          </cell>
          <cell r="P318" t="str">
            <v>未签约</v>
          </cell>
        </row>
        <row r="319">
          <cell r="E319" t="str">
            <v>7-1-1204</v>
          </cell>
          <cell r="F319" t="str">
            <v>两居</v>
          </cell>
          <cell r="G319" t="str">
            <v>南北</v>
          </cell>
          <cell r="H319" t="str">
            <v>A-1</v>
          </cell>
          <cell r="I319">
            <v>89.13</v>
          </cell>
          <cell r="J319" t="str">
            <v>72.17</v>
          </cell>
          <cell r="K319">
            <v>30000</v>
          </cell>
          <cell r="L319">
            <v>37050.0207842594</v>
          </cell>
          <cell r="M319">
            <v>2673900</v>
          </cell>
          <cell r="N319" t="str">
            <v>89.13</v>
          </cell>
          <cell r="O319" t="str">
            <v>72.17</v>
          </cell>
          <cell r="P319" t="str">
            <v>未签约</v>
          </cell>
        </row>
        <row r="320">
          <cell r="E320" t="str">
            <v>7-2-101</v>
          </cell>
          <cell r="F320" t="str">
            <v>两居</v>
          </cell>
          <cell r="G320" t="str">
            <v>南北</v>
          </cell>
          <cell r="H320" t="str">
            <v>A-1反</v>
          </cell>
          <cell r="I320">
            <v>89.13</v>
          </cell>
          <cell r="J320" t="str">
            <v>72.17</v>
          </cell>
          <cell r="K320">
            <v>30000</v>
          </cell>
          <cell r="L320">
            <v>37050.0207842594</v>
          </cell>
          <cell r="M320">
            <v>2673900</v>
          </cell>
          <cell r="N320" t="str">
            <v>89.13</v>
          </cell>
          <cell r="O320" t="str">
            <v>72.17</v>
          </cell>
          <cell r="P320" t="str">
            <v>未签约</v>
          </cell>
        </row>
        <row r="321">
          <cell r="E321" t="str">
            <v>7-2-102</v>
          </cell>
          <cell r="F321" t="str">
            <v>两居</v>
          </cell>
          <cell r="G321" t="str">
            <v>南</v>
          </cell>
          <cell r="H321" t="str">
            <v>B反</v>
          </cell>
          <cell r="I321">
            <v>87.57</v>
          </cell>
          <cell r="J321" t="str">
            <v>70.91</v>
          </cell>
          <cell r="K321">
            <v>30000</v>
          </cell>
          <cell r="L321">
            <v>37048.3711747285</v>
          </cell>
          <cell r="M321">
            <v>2627100</v>
          </cell>
          <cell r="N321" t="str">
            <v>87.57</v>
          </cell>
          <cell r="O321" t="str">
            <v>70.91</v>
          </cell>
          <cell r="P321" t="str">
            <v>未签约</v>
          </cell>
        </row>
        <row r="322">
          <cell r="E322" t="str">
            <v>7-2-103</v>
          </cell>
          <cell r="F322" t="str">
            <v>两居</v>
          </cell>
          <cell r="G322" t="str">
            <v>南</v>
          </cell>
          <cell r="H322" t="str">
            <v>B</v>
          </cell>
          <cell r="I322">
            <v>87.57</v>
          </cell>
          <cell r="J322" t="str">
            <v>70.91</v>
          </cell>
          <cell r="K322">
            <v>30000</v>
          </cell>
          <cell r="L322">
            <v>37048.3711747285</v>
          </cell>
          <cell r="M322">
            <v>2627100</v>
          </cell>
          <cell r="N322" t="str">
            <v>87.57</v>
          </cell>
          <cell r="O322" t="str">
            <v>70.91</v>
          </cell>
          <cell r="P322" t="str">
            <v>未签约</v>
          </cell>
        </row>
        <row r="323">
          <cell r="E323" t="str">
            <v>7-2-104</v>
          </cell>
          <cell r="F323" t="str">
            <v>两居</v>
          </cell>
          <cell r="G323" t="str">
            <v>南北</v>
          </cell>
          <cell r="H323" t="str">
            <v>A</v>
          </cell>
          <cell r="I323">
            <v>89.7</v>
          </cell>
          <cell r="J323" t="str">
            <v>72.63</v>
          </cell>
          <cell r="K323">
            <v>30000</v>
          </cell>
          <cell r="L323">
            <v>37050.8054522924</v>
          </cell>
          <cell r="M323">
            <v>2691000</v>
          </cell>
          <cell r="N323" t="str">
            <v>89.7</v>
          </cell>
          <cell r="O323" t="str">
            <v>72.63</v>
          </cell>
          <cell r="P323" t="str">
            <v>未签约</v>
          </cell>
        </row>
        <row r="324">
          <cell r="E324" t="str">
            <v>7-2-201</v>
          </cell>
          <cell r="F324" t="str">
            <v>两居</v>
          </cell>
          <cell r="G324" t="str">
            <v>南北</v>
          </cell>
          <cell r="H324" t="str">
            <v>A-1反</v>
          </cell>
          <cell r="I324">
            <v>89.13</v>
          </cell>
          <cell r="J324" t="str">
            <v>72.17</v>
          </cell>
          <cell r="K324">
            <v>30000</v>
          </cell>
          <cell r="L324">
            <v>37050.0207842594</v>
          </cell>
          <cell r="M324">
            <v>2673900</v>
          </cell>
          <cell r="N324" t="str">
            <v>89.13</v>
          </cell>
          <cell r="O324" t="str">
            <v>72.17</v>
          </cell>
          <cell r="P324" t="str">
            <v>未签约</v>
          </cell>
        </row>
        <row r="325">
          <cell r="E325" t="str">
            <v>7-2-202</v>
          </cell>
          <cell r="F325" t="str">
            <v>两居</v>
          </cell>
          <cell r="G325" t="str">
            <v>南</v>
          </cell>
          <cell r="H325" t="str">
            <v>B反</v>
          </cell>
          <cell r="I325">
            <v>87.57</v>
          </cell>
          <cell r="J325" t="str">
            <v>70.91</v>
          </cell>
          <cell r="K325">
            <v>30000</v>
          </cell>
          <cell r="L325">
            <v>37048.3711747285</v>
          </cell>
          <cell r="M325">
            <v>2627100</v>
          </cell>
          <cell r="N325" t="str">
            <v>87.57</v>
          </cell>
          <cell r="O325" t="str">
            <v>70.91</v>
          </cell>
          <cell r="P325" t="str">
            <v>未签约</v>
          </cell>
        </row>
        <row r="326">
          <cell r="E326" t="str">
            <v>7-2-203</v>
          </cell>
          <cell r="F326" t="str">
            <v>两居</v>
          </cell>
          <cell r="G326" t="str">
            <v>南</v>
          </cell>
          <cell r="H326" t="str">
            <v>B</v>
          </cell>
          <cell r="I326">
            <v>87.57</v>
          </cell>
          <cell r="J326" t="str">
            <v>70.91</v>
          </cell>
          <cell r="K326">
            <v>30000</v>
          </cell>
          <cell r="L326">
            <v>37048.3711747285</v>
          </cell>
          <cell r="M326">
            <v>2627100</v>
          </cell>
          <cell r="N326" t="str">
            <v>87.57</v>
          </cell>
          <cell r="O326" t="str">
            <v>70.91</v>
          </cell>
          <cell r="P326" t="str">
            <v>未签约</v>
          </cell>
        </row>
        <row r="327">
          <cell r="E327" t="str">
            <v>7-2-204</v>
          </cell>
          <cell r="F327" t="str">
            <v>两居</v>
          </cell>
          <cell r="G327" t="str">
            <v>南北</v>
          </cell>
          <cell r="H327" t="str">
            <v>A</v>
          </cell>
          <cell r="I327">
            <v>89.7</v>
          </cell>
          <cell r="J327" t="str">
            <v>72.63</v>
          </cell>
          <cell r="K327">
            <v>30000</v>
          </cell>
          <cell r="L327">
            <v>37050.8054522924</v>
          </cell>
          <cell r="M327">
            <v>2691000</v>
          </cell>
          <cell r="N327" t="str">
            <v>89.7</v>
          </cell>
          <cell r="O327" t="str">
            <v>72.63</v>
          </cell>
          <cell r="P327" t="str">
            <v>未签约</v>
          </cell>
        </row>
        <row r="328">
          <cell r="E328" t="str">
            <v>7-2-301</v>
          </cell>
          <cell r="F328" t="str">
            <v>两居</v>
          </cell>
          <cell r="G328" t="str">
            <v>南北</v>
          </cell>
          <cell r="H328" t="str">
            <v>A-1反</v>
          </cell>
          <cell r="I328">
            <v>89.13</v>
          </cell>
          <cell r="J328" t="str">
            <v>72.17</v>
          </cell>
          <cell r="K328">
            <v>30000</v>
          </cell>
          <cell r="L328">
            <v>37050.0207842594</v>
          </cell>
          <cell r="M328">
            <v>2673900</v>
          </cell>
          <cell r="N328" t="str">
            <v>89.13</v>
          </cell>
          <cell r="O328" t="str">
            <v>72.17</v>
          </cell>
          <cell r="P328" t="str">
            <v>未签约</v>
          </cell>
        </row>
        <row r="329">
          <cell r="E329" t="str">
            <v>7-2-304</v>
          </cell>
          <cell r="F329" t="str">
            <v>两居</v>
          </cell>
          <cell r="G329" t="str">
            <v>南北</v>
          </cell>
          <cell r="H329" t="str">
            <v>A</v>
          </cell>
          <cell r="I329">
            <v>89.7</v>
          </cell>
          <cell r="J329" t="str">
            <v>72.63</v>
          </cell>
          <cell r="K329">
            <v>30000</v>
          </cell>
          <cell r="L329">
            <v>37050.8054522924</v>
          </cell>
          <cell r="M329">
            <v>2691000</v>
          </cell>
          <cell r="N329" t="str">
            <v>89.7</v>
          </cell>
          <cell r="O329" t="str">
            <v>72.63</v>
          </cell>
          <cell r="P329" t="str">
            <v>未签约</v>
          </cell>
        </row>
        <row r="330">
          <cell r="E330" t="str">
            <v>7-2-401</v>
          </cell>
          <cell r="F330" t="str">
            <v>两居</v>
          </cell>
          <cell r="G330" t="str">
            <v>南北</v>
          </cell>
          <cell r="H330" t="str">
            <v>A-1反</v>
          </cell>
          <cell r="I330">
            <v>89.13</v>
          </cell>
          <cell r="J330" t="str">
            <v>72.17</v>
          </cell>
          <cell r="K330">
            <v>30000</v>
          </cell>
          <cell r="L330">
            <v>37050.0207842594</v>
          </cell>
          <cell r="M330">
            <v>2673900</v>
          </cell>
          <cell r="N330" t="str">
            <v>89.13</v>
          </cell>
          <cell r="O330" t="str">
            <v>72.17</v>
          </cell>
          <cell r="P330" t="str">
            <v>未签约</v>
          </cell>
        </row>
        <row r="331">
          <cell r="E331" t="str">
            <v>7-2-501</v>
          </cell>
          <cell r="F331" t="str">
            <v>两居</v>
          </cell>
          <cell r="G331" t="str">
            <v>南北</v>
          </cell>
          <cell r="H331" t="str">
            <v>A-1反</v>
          </cell>
          <cell r="I331">
            <v>89.13</v>
          </cell>
          <cell r="J331" t="str">
            <v>72.17</v>
          </cell>
          <cell r="K331">
            <v>30000</v>
          </cell>
          <cell r="L331">
            <v>37050.0207842594</v>
          </cell>
          <cell r="M331">
            <v>2673900</v>
          </cell>
          <cell r="N331" t="str">
            <v>89.13</v>
          </cell>
          <cell r="O331" t="str">
            <v>72.17</v>
          </cell>
          <cell r="P331" t="str">
            <v>未签约</v>
          </cell>
        </row>
        <row r="332">
          <cell r="E332" t="str">
            <v>7-2-601</v>
          </cell>
          <cell r="F332" t="str">
            <v>两居</v>
          </cell>
          <cell r="G332" t="str">
            <v>南北</v>
          </cell>
          <cell r="H332" t="str">
            <v>A-1反</v>
          </cell>
          <cell r="I332">
            <v>89.13</v>
          </cell>
          <cell r="J332" t="str">
            <v>72.17</v>
          </cell>
          <cell r="K332">
            <v>30000</v>
          </cell>
          <cell r="L332">
            <v>37050.0207842594</v>
          </cell>
          <cell r="M332">
            <v>2673900</v>
          </cell>
          <cell r="N332" t="str">
            <v>89.13</v>
          </cell>
          <cell r="O332" t="str">
            <v>72.17</v>
          </cell>
          <cell r="P332" t="str">
            <v>未签约</v>
          </cell>
        </row>
        <row r="333">
          <cell r="E333" t="str">
            <v>7-2-701</v>
          </cell>
          <cell r="F333" t="str">
            <v>两居</v>
          </cell>
          <cell r="G333" t="str">
            <v>南北</v>
          </cell>
          <cell r="H333" t="str">
            <v>A-1反</v>
          </cell>
          <cell r="I333">
            <v>89.13</v>
          </cell>
          <cell r="J333" t="str">
            <v>72.17</v>
          </cell>
          <cell r="K333">
            <v>30000</v>
          </cell>
          <cell r="L333">
            <v>37050.0207842594</v>
          </cell>
          <cell r="M333">
            <v>2673900</v>
          </cell>
          <cell r="N333" t="str">
            <v>89.13</v>
          </cell>
          <cell r="O333" t="str">
            <v>72.17</v>
          </cell>
          <cell r="P333" t="str">
            <v>未签约</v>
          </cell>
        </row>
        <row r="334">
          <cell r="E334" t="str">
            <v>7-2-1201</v>
          </cell>
          <cell r="F334" t="str">
            <v>两居</v>
          </cell>
          <cell r="G334" t="str">
            <v>南北</v>
          </cell>
          <cell r="H334" t="str">
            <v>A-1反</v>
          </cell>
          <cell r="I334">
            <v>89.13</v>
          </cell>
          <cell r="J334" t="str">
            <v>72.17</v>
          </cell>
          <cell r="K334">
            <v>30000</v>
          </cell>
          <cell r="L334">
            <v>37050.0207842594</v>
          </cell>
          <cell r="M334">
            <v>2673900</v>
          </cell>
          <cell r="N334" t="str">
            <v>89.13</v>
          </cell>
          <cell r="O334" t="str">
            <v>72.17</v>
          </cell>
          <cell r="P334" t="str">
            <v>未签约</v>
          </cell>
        </row>
        <row r="335">
          <cell r="E335" t="str">
            <v>7-2-1202</v>
          </cell>
          <cell r="F335" t="str">
            <v>两居</v>
          </cell>
          <cell r="G335" t="str">
            <v>南</v>
          </cell>
          <cell r="H335" t="str">
            <v>B反</v>
          </cell>
          <cell r="I335">
            <v>87.57</v>
          </cell>
          <cell r="J335" t="str">
            <v>70.91</v>
          </cell>
          <cell r="K335">
            <v>30000</v>
          </cell>
          <cell r="L335">
            <v>37048.3711747285</v>
          </cell>
          <cell r="M335">
            <v>2627100</v>
          </cell>
          <cell r="N335" t="str">
            <v>87.57</v>
          </cell>
          <cell r="O335" t="str">
            <v>70.91</v>
          </cell>
          <cell r="P335" t="str">
            <v>未签约</v>
          </cell>
        </row>
        <row r="336">
          <cell r="E336" t="str">
            <v>7-2-1203</v>
          </cell>
          <cell r="F336" t="str">
            <v>两居</v>
          </cell>
          <cell r="G336" t="str">
            <v>南</v>
          </cell>
          <cell r="H336" t="str">
            <v>B</v>
          </cell>
          <cell r="I336">
            <v>87.57</v>
          </cell>
          <cell r="J336" t="str">
            <v>70.91</v>
          </cell>
          <cell r="K336">
            <v>30000</v>
          </cell>
          <cell r="L336">
            <v>37048.3711747285</v>
          </cell>
          <cell r="M336">
            <v>2627100</v>
          </cell>
          <cell r="N336" t="str">
            <v>87.57</v>
          </cell>
          <cell r="O336" t="str">
            <v>70.91</v>
          </cell>
          <cell r="P336" t="str">
            <v>未签约</v>
          </cell>
        </row>
        <row r="337">
          <cell r="E337" t="str">
            <v>7-2-1204</v>
          </cell>
          <cell r="F337" t="str">
            <v>两居</v>
          </cell>
          <cell r="G337" t="str">
            <v>南北</v>
          </cell>
          <cell r="H337" t="str">
            <v>A</v>
          </cell>
          <cell r="I337">
            <v>89.7</v>
          </cell>
          <cell r="J337" t="str">
            <v>72.63</v>
          </cell>
          <cell r="K337">
            <v>30000</v>
          </cell>
          <cell r="L337">
            <v>37050.8054522924</v>
          </cell>
          <cell r="M337">
            <v>2691000</v>
          </cell>
          <cell r="N337" t="str">
            <v>89.7</v>
          </cell>
          <cell r="O337" t="str">
            <v>72.63</v>
          </cell>
          <cell r="P337" t="str">
            <v>未签约</v>
          </cell>
        </row>
        <row r="338">
          <cell r="E338" t="str">
            <v>8-1-101</v>
          </cell>
          <cell r="F338" t="str">
            <v>两居</v>
          </cell>
          <cell r="G338" t="str">
            <v>南北</v>
          </cell>
          <cell r="H338" t="str">
            <v>A反</v>
          </cell>
          <cell r="I338">
            <v>89.58</v>
          </cell>
          <cell r="J338" t="str">
            <v>72.63</v>
          </cell>
          <cell r="K338">
            <v>30000</v>
          </cell>
          <cell r="L338">
            <v>37001.239157373</v>
          </cell>
          <cell r="M338">
            <v>2687400</v>
          </cell>
          <cell r="N338" t="str">
            <v>89.58</v>
          </cell>
          <cell r="O338" t="str">
            <v>72.63</v>
          </cell>
          <cell r="P338" t="str">
            <v>未签约</v>
          </cell>
        </row>
        <row r="339">
          <cell r="E339" t="str">
            <v>8-1-102</v>
          </cell>
          <cell r="F339" t="str">
            <v>两居</v>
          </cell>
          <cell r="G339" t="str">
            <v>南</v>
          </cell>
          <cell r="H339" t="str">
            <v>B反</v>
          </cell>
          <cell r="I339">
            <v>87.45</v>
          </cell>
          <cell r="J339" t="str">
            <v>70.91</v>
          </cell>
          <cell r="K339">
            <v>30000</v>
          </cell>
          <cell r="L339">
            <v>36997.6025948385</v>
          </cell>
          <cell r="M339">
            <v>2623500</v>
          </cell>
          <cell r="N339" t="str">
            <v>87.45</v>
          </cell>
          <cell r="O339" t="str">
            <v>70.91</v>
          </cell>
          <cell r="P339" t="str">
            <v>未签约</v>
          </cell>
        </row>
        <row r="340">
          <cell r="E340" t="str">
            <v>8-1-103</v>
          </cell>
          <cell r="F340" t="str">
            <v>两居</v>
          </cell>
          <cell r="G340" t="str">
            <v>南</v>
          </cell>
          <cell r="H340" t="str">
            <v>B</v>
          </cell>
          <cell r="I340">
            <v>87.45</v>
          </cell>
          <cell r="J340" t="str">
            <v>70.91</v>
          </cell>
          <cell r="K340">
            <v>30000</v>
          </cell>
          <cell r="L340">
            <v>36997.6025948385</v>
          </cell>
          <cell r="M340">
            <v>2623500</v>
          </cell>
          <cell r="N340" t="str">
            <v>87.45</v>
          </cell>
          <cell r="O340" t="str">
            <v>70.91</v>
          </cell>
          <cell r="P340" t="str">
            <v>未签约</v>
          </cell>
        </row>
        <row r="341">
          <cell r="E341" t="str">
            <v>8-1-104</v>
          </cell>
          <cell r="F341" t="str">
            <v>两居</v>
          </cell>
          <cell r="G341" t="str">
            <v>南北</v>
          </cell>
          <cell r="H341" t="str">
            <v>A-1</v>
          </cell>
          <cell r="I341">
            <v>89.01</v>
          </cell>
          <cell r="J341" t="str">
            <v>72.17</v>
          </cell>
          <cell r="K341">
            <v>30000</v>
          </cell>
          <cell r="L341">
            <v>37000.1385617292</v>
          </cell>
          <cell r="M341">
            <v>2670300</v>
          </cell>
          <cell r="N341" t="str">
            <v>89.01</v>
          </cell>
          <cell r="O341" t="str">
            <v>72.17</v>
          </cell>
          <cell r="P341" t="str">
            <v>未签约</v>
          </cell>
        </row>
        <row r="342">
          <cell r="E342" t="str">
            <v>8-1-201</v>
          </cell>
          <cell r="F342" t="str">
            <v>两居</v>
          </cell>
          <cell r="G342" t="str">
            <v>南北</v>
          </cell>
          <cell r="H342" t="str">
            <v>A反</v>
          </cell>
          <cell r="I342">
            <v>89.58</v>
          </cell>
          <cell r="J342" t="str">
            <v>72.63</v>
          </cell>
          <cell r="K342">
            <v>30000</v>
          </cell>
          <cell r="L342">
            <v>37001.239157373</v>
          </cell>
          <cell r="M342">
            <v>2687400</v>
          </cell>
          <cell r="N342" t="str">
            <v>89.58</v>
          </cell>
          <cell r="O342" t="str">
            <v>72.63</v>
          </cell>
          <cell r="P342" t="str">
            <v>未签约</v>
          </cell>
        </row>
        <row r="343">
          <cell r="E343" t="str">
            <v>8-1-202</v>
          </cell>
          <cell r="F343" t="str">
            <v>两居</v>
          </cell>
          <cell r="G343" t="str">
            <v>南</v>
          </cell>
          <cell r="H343" t="str">
            <v>B反</v>
          </cell>
          <cell r="I343">
            <v>87.45</v>
          </cell>
          <cell r="J343" t="str">
            <v>70.91</v>
          </cell>
          <cell r="K343">
            <v>30000</v>
          </cell>
          <cell r="L343">
            <v>36997.6025948385</v>
          </cell>
          <cell r="M343">
            <v>2623500</v>
          </cell>
          <cell r="N343" t="str">
            <v>87.45</v>
          </cell>
          <cell r="O343" t="str">
            <v>70.91</v>
          </cell>
          <cell r="P343" t="str">
            <v>未签约</v>
          </cell>
        </row>
        <row r="344">
          <cell r="E344" t="str">
            <v>8-1-203</v>
          </cell>
          <cell r="F344" t="str">
            <v>两居</v>
          </cell>
          <cell r="G344" t="str">
            <v>南</v>
          </cell>
          <cell r="H344" t="str">
            <v>B</v>
          </cell>
          <cell r="I344">
            <v>87.45</v>
          </cell>
          <cell r="J344" t="str">
            <v>70.91</v>
          </cell>
          <cell r="K344">
            <v>30000</v>
          </cell>
          <cell r="L344">
            <v>36997.6025948385</v>
          </cell>
          <cell r="M344">
            <v>2623500</v>
          </cell>
          <cell r="N344" t="str">
            <v>87.45</v>
          </cell>
          <cell r="O344" t="str">
            <v>70.91</v>
          </cell>
          <cell r="P344" t="str">
            <v>未签约</v>
          </cell>
        </row>
        <row r="345">
          <cell r="E345" t="str">
            <v>8-1-204</v>
          </cell>
          <cell r="F345" t="str">
            <v>两居</v>
          </cell>
          <cell r="G345" t="str">
            <v>南北</v>
          </cell>
          <cell r="H345" t="str">
            <v>A-1</v>
          </cell>
          <cell r="I345">
            <v>89.01</v>
          </cell>
          <cell r="J345" t="str">
            <v>72.17</v>
          </cell>
          <cell r="K345">
            <v>30000</v>
          </cell>
          <cell r="L345">
            <v>37000.1385617292</v>
          </cell>
          <cell r="M345">
            <v>2670300</v>
          </cell>
          <cell r="N345" t="str">
            <v>89.01</v>
          </cell>
          <cell r="O345" t="str">
            <v>72.17</v>
          </cell>
          <cell r="P345" t="str">
            <v>未签约</v>
          </cell>
        </row>
        <row r="346">
          <cell r="E346" t="str">
            <v>8-1-301</v>
          </cell>
          <cell r="F346" t="str">
            <v>两居</v>
          </cell>
          <cell r="G346" t="str">
            <v>南北</v>
          </cell>
          <cell r="H346" t="str">
            <v>A反</v>
          </cell>
          <cell r="I346">
            <v>89.58</v>
          </cell>
          <cell r="J346" t="str">
            <v>72.63</v>
          </cell>
          <cell r="K346">
            <v>30000</v>
          </cell>
          <cell r="L346">
            <v>37001.239157373</v>
          </cell>
          <cell r="M346">
            <v>2687400</v>
          </cell>
          <cell r="N346" t="str">
            <v>89.58</v>
          </cell>
          <cell r="O346" t="str">
            <v>72.63</v>
          </cell>
          <cell r="P346" t="str">
            <v>未签约</v>
          </cell>
        </row>
        <row r="347">
          <cell r="E347" t="str">
            <v>8-1-304</v>
          </cell>
          <cell r="F347" t="str">
            <v>两居</v>
          </cell>
          <cell r="G347" t="str">
            <v>南北</v>
          </cell>
          <cell r="H347" t="str">
            <v>A-1</v>
          </cell>
          <cell r="I347">
            <v>89.01</v>
          </cell>
          <cell r="J347" t="str">
            <v>72.17</v>
          </cell>
          <cell r="K347">
            <v>30000</v>
          </cell>
          <cell r="L347">
            <v>37000.1385617292</v>
          </cell>
          <cell r="M347">
            <v>2670300</v>
          </cell>
          <cell r="N347" t="str">
            <v>89.01</v>
          </cell>
          <cell r="O347" t="str">
            <v>72.17</v>
          </cell>
          <cell r="P347" t="str">
            <v>未签约</v>
          </cell>
        </row>
        <row r="348">
          <cell r="E348" t="str">
            <v>8-1-404</v>
          </cell>
          <cell r="F348" t="str">
            <v>两居</v>
          </cell>
          <cell r="G348" t="str">
            <v>南北</v>
          </cell>
          <cell r="H348" t="str">
            <v>A-1</v>
          </cell>
          <cell r="I348">
            <v>89.01</v>
          </cell>
          <cell r="J348" t="str">
            <v>72.17</v>
          </cell>
          <cell r="K348">
            <v>30000</v>
          </cell>
          <cell r="L348">
            <v>37000.1385617292</v>
          </cell>
          <cell r="M348">
            <v>2670300</v>
          </cell>
          <cell r="N348" t="str">
            <v>89.01</v>
          </cell>
          <cell r="O348" t="str">
            <v>72.17</v>
          </cell>
          <cell r="P348" t="str">
            <v>未签约</v>
          </cell>
        </row>
        <row r="349">
          <cell r="E349" t="str">
            <v>8-1-503</v>
          </cell>
          <cell r="F349" t="str">
            <v>两居</v>
          </cell>
          <cell r="G349" t="str">
            <v>南</v>
          </cell>
          <cell r="H349" t="str">
            <v>B</v>
          </cell>
          <cell r="I349">
            <v>87.45</v>
          </cell>
          <cell r="J349" t="str">
            <v>70.91</v>
          </cell>
          <cell r="K349">
            <v>30000</v>
          </cell>
          <cell r="L349">
            <v>36997.6025948385</v>
          </cell>
          <cell r="M349">
            <v>2623500</v>
          </cell>
          <cell r="N349" t="str">
            <v>87.45</v>
          </cell>
          <cell r="O349" t="str">
            <v>70.91</v>
          </cell>
          <cell r="P349" t="str">
            <v>未签约</v>
          </cell>
        </row>
        <row r="350">
          <cell r="E350" t="str">
            <v>8-1-504</v>
          </cell>
          <cell r="F350" t="str">
            <v>两居</v>
          </cell>
          <cell r="G350" t="str">
            <v>南北</v>
          </cell>
          <cell r="H350" t="str">
            <v>A-1</v>
          </cell>
          <cell r="I350">
            <v>89.01</v>
          </cell>
          <cell r="J350" t="str">
            <v>72.17</v>
          </cell>
          <cell r="K350">
            <v>30000</v>
          </cell>
          <cell r="L350">
            <v>37000.1385617292</v>
          </cell>
          <cell r="M350">
            <v>2670300</v>
          </cell>
          <cell r="N350" t="str">
            <v>89.01</v>
          </cell>
          <cell r="O350" t="str">
            <v>72.17</v>
          </cell>
          <cell r="P350" t="str">
            <v>未签约</v>
          </cell>
        </row>
        <row r="351">
          <cell r="E351" t="str">
            <v>8-1-604</v>
          </cell>
          <cell r="F351" t="str">
            <v>两居</v>
          </cell>
          <cell r="G351" t="str">
            <v>南北</v>
          </cell>
          <cell r="H351" t="str">
            <v>A-1</v>
          </cell>
          <cell r="I351">
            <v>89.01</v>
          </cell>
          <cell r="J351" t="str">
            <v>72.17</v>
          </cell>
          <cell r="K351">
            <v>30000</v>
          </cell>
          <cell r="L351">
            <v>37000.1385617292</v>
          </cell>
          <cell r="M351">
            <v>2670300</v>
          </cell>
          <cell r="N351" t="str">
            <v>89.01</v>
          </cell>
          <cell r="O351" t="str">
            <v>72.17</v>
          </cell>
          <cell r="P351" t="str">
            <v>未签约</v>
          </cell>
        </row>
        <row r="352">
          <cell r="E352" t="str">
            <v>8-1-702</v>
          </cell>
          <cell r="F352" t="str">
            <v>两居</v>
          </cell>
          <cell r="G352" t="str">
            <v>南</v>
          </cell>
          <cell r="H352" t="str">
            <v>B反</v>
          </cell>
          <cell r="I352">
            <v>87.45</v>
          </cell>
          <cell r="J352" t="str">
            <v>70.91</v>
          </cell>
          <cell r="K352">
            <v>30000</v>
          </cell>
          <cell r="L352">
            <v>36997.6025948385</v>
          </cell>
          <cell r="M352">
            <v>2623500</v>
          </cell>
          <cell r="N352" t="str">
            <v>87.45</v>
          </cell>
          <cell r="O352" t="str">
            <v>70.91</v>
          </cell>
          <cell r="P352" t="str">
            <v>未签约</v>
          </cell>
        </row>
        <row r="353">
          <cell r="E353" t="str">
            <v>8-1-704</v>
          </cell>
          <cell r="F353" t="str">
            <v>两居</v>
          </cell>
          <cell r="G353" t="str">
            <v>南北</v>
          </cell>
          <cell r="H353" t="str">
            <v>A-1</v>
          </cell>
          <cell r="I353">
            <v>89.01</v>
          </cell>
          <cell r="J353" t="str">
            <v>72.17</v>
          </cell>
          <cell r="K353">
            <v>30000</v>
          </cell>
          <cell r="L353">
            <v>37000.1385617292</v>
          </cell>
          <cell r="M353">
            <v>2670300</v>
          </cell>
          <cell r="N353" t="str">
            <v>89.01</v>
          </cell>
          <cell r="O353" t="str">
            <v>72.17</v>
          </cell>
          <cell r="P353" t="str">
            <v>未签约</v>
          </cell>
        </row>
        <row r="354">
          <cell r="E354" t="str">
            <v>8-1-804</v>
          </cell>
          <cell r="F354" t="str">
            <v>两居</v>
          </cell>
          <cell r="G354" t="str">
            <v>南北</v>
          </cell>
          <cell r="H354" t="str">
            <v>A-1</v>
          </cell>
          <cell r="I354">
            <v>89.01</v>
          </cell>
          <cell r="J354" t="str">
            <v>72.17</v>
          </cell>
          <cell r="K354">
            <v>30000</v>
          </cell>
          <cell r="L354">
            <v>37000.1385617292</v>
          </cell>
          <cell r="M354">
            <v>2670300</v>
          </cell>
          <cell r="N354" t="str">
            <v>89.01</v>
          </cell>
          <cell r="O354" t="str">
            <v>72.17</v>
          </cell>
          <cell r="P354" t="str">
            <v>未签约</v>
          </cell>
        </row>
        <row r="355">
          <cell r="E355" t="str">
            <v>8-1-904</v>
          </cell>
          <cell r="F355" t="str">
            <v>两居</v>
          </cell>
          <cell r="G355" t="str">
            <v>南北</v>
          </cell>
          <cell r="H355" t="str">
            <v>A-1</v>
          </cell>
          <cell r="I355">
            <v>89.01</v>
          </cell>
          <cell r="J355" t="str">
            <v>72.17</v>
          </cell>
          <cell r="K355">
            <v>30000</v>
          </cell>
          <cell r="L355">
            <v>37000.1385617292</v>
          </cell>
          <cell r="M355">
            <v>2670300</v>
          </cell>
          <cell r="N355" t="str">
            <v>89.01</v>
          </cell>
          <cell r="O355" t="str">
            <v>72.17</v>
          </cell>
          <cell r="P355" t="str">
            <v>未签约</v>
          </cell>
        </row>
        <row r="356">
          <cell r="E356" t="str">
            <v>8-1-1004</v>
          </cell>
          <cell r="F356" t="str">
            <v>两居</v>
          </cell>
          <cell r="G356" t="str">
            <v>南北</v>
          </cell>
          <cell r="H356" t="str">
            <v>A-1</v>
          </cell>
          <cell r="I356">
            <v>89.01</v>
          </cell>
          <cell r="J356" t="str">
            <v>72.17</v>
          </cell>
          <cell r="K356">
            <v>30000</v>
          </cell>
          <cell r="L356">
            <v>37000.1385617292</v>
          </cell>
          <cell r="M356">
            <v>2670300</v>
          </cell>
          <cell r="N356" t="str">
            <v>89.01</v>
          </cell>
          <cell r="O356" t="str">
            <v>72.17</v>
          </cell>
          <cell r="P356" t="str">
            <v>未签约</v>
          </cell>
        </row>
        <row r="357">
          <cell r="E357" t="str">
            <v>8-1-1104</v>
          </cell>
          <cell r="F357" t="str">
            <v>两居</v>
          </cell>
          <cell r="G357" t="str">
            <v>南北</v>
          </cell>
          <cell r="H357" t="str">
            <v>A-1</v>
          </cell>
          <cell r="I357">
            <v>89.01</v>
          </cell>
          <cell r="J357" t="str">
            <v>72.17</v>
          </cell>
          <cell r="K357">
            <v>30000</v>
          </cell>
          <cell r="L357">
            <v>37000.1385617292</v>
          </cell>
          <cell r="M357">
            <v>2670300</v>
          </cell>
          <cell r="N357" t="str">
            <v>89.01</v>
          </cell>
          <cell r="O357" t="str">
            <v>72.17</v>
          </cell>
          <cell r="P357" t="str">
            <v>未签约</v>
          </cell>
        </row>
        <row r="358">
          <cell r="E358" t="str">
            <v>8-1-1202</v>
          </cell>
          <cell r="F358" t="str">
            <v>两居</v>
          </cell>
          <cell r="G358" t="str">
            <v>南</v>
          </cell>
          <cell r="H358" t="str">
            <v>B反</v>
          </cell>
          <cell r="I358">
            <v>87.45</v>
          </cell>
          <cell r="J358" t="str">
            <v>70.91</v>
          </cell>
          <cell r="K358">
            <v>30000</v>
          </cell>
          <cell r="L358">
            <v>36997.6025948385</v>
          </cell>
          <cell r="M358">
            <v>2623500</v>
          </cell>
          <cell r="N358" t="str">
            <v>87.45</v>
          </cell>
          <cell r="O358" t="str">
            <v>70.91</v>
          </cell>
          <cell r="P358" t="str">
            <v>未签约</v>
          </cell>
        </row>
        <row r="359">
          <cell r="E359" t="str">
            <v>8-1-1203</v>
          </cell>
          <cell r="F359" t="str">
            <v>两居</v>
          </cell>
          <cell r="G359" t="str">
            <v>南</v>
          </cell>
          <cell r="H359" t="str">
            <v>B</v>
          </cell>
          <cell r="I359">
            <v>87.45</v>
          </cell>
          <cell r="J359" t="str">
            <v>70.91</v>
          </cell>
          <cell r="K359">
            <v>30000</v>
          </cell>
          <cell r="L359">
            <v>36997.6025948385</v>
          </cell>
          <cell r="M359">
            <v>2623500</v>
          </cell>
          <cell r="N359" t="str">
            <v>87.45</v>
          </cell>
          <cell r="O359" t="str">
            <v>70.91</v>
          </cell>
          <cell r="P359" t="str">
            <v>未签约</v>
          </cell>
        </row>
        <row r="360">
          <cell r="E360" t="str">
            <v>8-1-1204</v>
          </cell>
          <cell r="F360" t="str">
            <v>两居</v>
          </cell>
          <cell r="G360" t="str">
            <v>南北</v>
          </cell>
          <cell r="H360" t="str">
            <v>A-1</v>
          </cell>
          <cell r="I360">
            <v>89.01</v>
          </cell>
          <cell r="J360" t="str">
            <v>72.17</v>
          </cell>
          <cell r="K360">
            <v>30000</v>
          </cell>
          <cell r="L360">
            <v>37000.1385617292</v>
          </cell>
          <cell r="M360">
            <v>2670300</v>
          </cell>
          <cell r="N360" t="str">
            <v>89.01</v>
          </cell>
          <cell r="O360" t="str">
            <v>72.17</v>
          </cell>
          <cell r="P360" t="str">
            <v>未签约</v>
          </cell>
        </row>
        <row r="361">
          <cell r="E361" t="str">
            <v>8-2-101</v>
          </cell>
          <cell r="F361" t="str">
            <v>两居</v>
          </cell>
          <cell r="G361" t="str">
            <v>南北</v>
          </cell>
          <cell r="H361" t="str">
            <v>A-1反</v>
          </cell>
          <cell r="I361">
            <v>89.01</v>
          </cell>
          <cell r="J361" t="str">
            <v>72.17</v>
          </cell>
          <cell r="K361">
            <v>30000</v>
          </cell>
          <cell r="L361">
            <v>37000.1385617292</v>
          </cell>
          <cell r="M361">
            <v>2670300</v>
          </cell>
          <cell r="N361" t="str">
            <v>89.01</v>
          </cell>
          <cell r="O361" t="str">
            <v>72.17</v>
          </cell>
          <cell r="P361" t="str">
            <v>未签约</v>
          </cell>
        </row>
        <row r="362">
          <cell r="E362" t="str">
            <v>8-2-102</v>
          </cell>
          <cell r="F362" t="str">
            <v>两居</v>
          </cell>
          <cell r="G362" t="str">
            <v>南</v>
          </cell>
          <cell r="H362" t="str">
            <v>B反</v>
          </cell>
          <cell r="I362">
            <v>87.45</v>
          </cell>
          <cell r="J362" t="str">
            <v>70.91</v>
          </cell>
          <cell r="K362">
            <v>30000</v>
          </cell>
          <cell r="L362">
            <v>36997.6025948385</v>
          </cell>
          <cell r="M362">
            <v>2623500</v>
          </cell>
          <cell r="N362" t="str">
            <v>87.45</v>
          </cell>
          <cell r="O362" t="str">
            <v>70.91</v>
          </cell>
          <cell r="P362" t="str">
            <v>未签约</v>
          </cell>
        </row>
        <row r="363">
          <cell r="E363" t="str">
            <v>8-2-103</v>
          </cell>
          <cell r="F363" t="str">
            <v>两居</v>
          </cell>
          <cell r="G363" t="str">
            <v>南</v>
          </cell>
          <cell r="H363" t="str">
            <v>B</v>
          </cell>
          <cell r="I363">
            <v>87.45</v>
          </cell>
          <cell r="J363" t="str">
            <v>70.91</v>
          </cell>
          <cell r="K363">
            <v>30000</v>
          </cell>
          <cell r="L363">
            <v>36997.6025948385</v>
          </cell>
          <cell r="M363">
            <v>2623500</v>
          </cell>
          <cell r="N363" t="str">
            <v>87.45</v>
          </cell>
          <cell r="O363" t="str">
            <v>70.91</v>
          </cell>
          <cell r="P363" t="str">
            <v>未签约</v>
          </cell>
        </row>
        <row r="364">
          <cell r="E364" t="str">
            <v>8-2-104</v>
          </cell>
          <cell r="F364" t="str">
            <v>两居</v>
          </cell>
          <cell r="G364" t="str">
            <v>南北</v>
          </cell>
          <cell r="H364" t="str">
            <v>A-1</v>
          </cell>
          <cell r="I364">
            <v>89.01</v>
          </cell>
          <cell r="J364" t="str">
            <v>72.17</v>
          </cell>
          <cell r="K364">
            <v>30000</v>
          </cell>
          <cell r="L364">
            <v>37000.1385617292</v>
          </cell>
          <cell r="M364">
            <v>2670300</v>
          </cell>
          <cell r="N364" t="str">
            <v>89.01</v>
          </cell>
          <cell r="O364" t="str">
            <v>72.17</v>
          </cell>
          <cell r="P364" t="str">
            <v>未签约</v>
          </cell>
        </row>
        <row r="365">
          <cell r="E365" t="str">
            <v>8-2-201</v>
          </cell>
          <cell r="F365" t="str">
            <v>两居</v>
          </cell>
          <cell r="G365" t="str">
            <v>南北</v>
          </cell>
          <cell r="H365" t="str">
            <v>A-1反</v>
          </cell>
          <cell r="I365">
            <v>89.01</v>
          </cell>
          <cell r="J365" t="str">
            <v>72.17</v>
          </cell>
          <cell r="K365">
            <v>30000</v>
          </cell>
          <cell r="L365">
            <v>37000.1385617292</v>
          </cell>
          <cell r="M365">
            <v>2670300</v>
          </cell>
          <cell r="N365" t="str">
            <v>89.01</v>
          </cell>
          <cell r="O365" t="str">
            <v>72.17</v>
          </cell>
          <cell r="P365" t="str">
            <v>未签约</v>
          </cell>
        </row>
        <row r="366">
          <cell r="E366" t="str">
            <v>8-2-202</v>
          </cell>
          <cell r="F366" t="str">
            <v>两居</v>
          </cell>
          <cell r="G366" t="str">
            <v>南</v>
          </cell>
          <cell r="H366" t="str">
            <v>B反</v>
          </cell>
          <cell r="I366">
            <v>87.45</v>
          </cell>
          <cell r="J366" t="str">
            <v>70.91</v>
          </cell>
          <cell r="K366">
            <v>30000</v>
          </cell>
          <cell r="L366">
            <v>36997.6025948385</v>
          </cell>
          <cell r="M366">
            <v>2623500</v>
          </cell>
          <cell r="N366" t="str">
            <v>87.45</v>
          </cell>
          <cell r="O366" t="str">
            <v>70.91</v>
          </cell>
          <cell r="P366" t="str">
            <v>未签约</v>
          </cell>
        </row>
        <row r="367">
          <cell r="E367" t="str">
            <v>8-2-203</v>
          </cell>
          <cell r="F367" t="str">
            <v>两居</v>
          </cell>
          <cell r="G367" t="str">
            <v>南</v>
          </cell>
          <cell r="H367" t="str">
            <v>B</v>
          </cell>
          <cell r="I367">
            <v>87.45</v>
          </cell>
          <cell r="J367" t="str">
            <v>70.91</v>
          </cell>
          <cell r="K367">
            <v>30000</v>
          </cell>
          <cell r="L367">
            <v>36997.6025948385</v>
          </cell>
          <cell r="M367">
            <v>2623500</v>
          </cell>
          <cell r="N367" t="str">
            <v>87.45</v>
          </cell>
          <cell r="O367" t="str">
            <v>70.91</v>
          </cell>
          <cell r="P367" t="str">
            <v>未签约</v>
          </cell>
        </row>
        <row r="368">
          <cell r="E368" t="str">
            <v>8-2-204</v>
          </cell>
          <cell r="F368" t="str">
            <v>两居</v>
          </cell>
          <cell r="G368" t="str">
            <v>南北</v>
          </cell>
          <cell r="H368" t="str">
            <v>A-1</v>
          </cell>
          <cell r="I368">
            <v>89.01</v>
          </cell>
          <cell r="J368" t="str">
            <v>72.17</v>
          </cell>
          <cell r="K368">
            <v>30000</v>
          </cell>
          <cell r="L368">
            <v>37000.1385617292</v>
          </cell>
          <cell r="M368">
            <v>2670300</v>
          </cell>
          <cell r="N368" t="str">
            <v>89.01</v>
          </cell>
          <cell r="O368" t="str">
            <v>72.17</v>
          </cell>
          <cell r="P368" t="str">
            <v>未签约</v>
          </cell>
        </row>
        <row r="369">
          <cell r="E369" t="str">
            <v>8-2-301</v>
          </cell>
          <cell r="F369" t="str">
            <v>两居</v>
          </cell>
          <cell r="G369" t="str">
            <v>南北</v>
          </cell>
          <cell r="H369" t="str">
            <v>A-1反</v>
          </cell>
          <cell r="I369">
            <v>89.01</v>
          </cell>
          <cell r="J369" t="str">
            <v>72.17</v>
          </cell>
          <cell r="K369">
            <v>30000</v>
          </cell>
          <cell r="L369">
            <v>37000.1385617292</v>
          </cell>
          <cell r="M369">
            <v>2670300</v>
          </cell>
          <cell r="N369" t="str">
            <v>89.01</v>
          </cell>
          <cell r="O369" t="str">
            <v>72.17</v>
          </cell>
          <cell r="P369" t="str">
            <v>未签约</v>
          </cell>
        </row>
        <row r="370">
          <cell r="E370" t="str">
            <v>8-2-304</v>
          </cell>
          <cell r="F370" t="str">
            <v>两居</v>
          </cell>
          <cell r="G370" t="str">
            <v>南北</v>
          </cell>
          <cell r="H370" t="str">
            <v>A-1</v>
          </cell>
          <cell r="I370">
            <v>89.01</v>
          </cell>
          <cell r="J370" t="str">
            <v>72.17</v>
          </cell>
          <cell r="K370">
            <v>30000</v>
          </cell>
          <cell r="L370">
            <v>37000.1385617292</v>
          </cell>
          <cell r="M370">
            <v>2670300</v>
          </cell>
          <cell r="N370" t="str">
            <v>89.01</v>
          </cell>
          <cell r="O370" t="str">
            <v>72.17</v>
          </cell>
          <cell r="P370" t="str">
            <v>未签约</v>
          </cell>
        </row>
        <row r="371">
          <cell r="E371" t="str">
            <v>8-2-401</v>
          </cell>
          <cell r="F371" t="str">
            <v>两居</v>
          </cell>
          <cell r="G371" t="str">
            <v>南北</v>
          </cell>
          <cell r="H371" t="str">
            <v>A-1反</v>
          </cell>
          <cell r="I371">
            <v>89.01</v>
          </cell>
          <cell r="J371" t="str">
            <v>72.17</v>
          </cell>
          <cell r="K371">
            <v>30000</v>
          </cell>
          <cell r="L371">
            <v>37000.1385617292</v>
          </cell>
          <cell r="M371">
            <v>2670300</v>
          </cell>
          <cell r="N371" t="str">
            <v>89.01</v>
          </cell>
          <cell r="O371" t="str">
            <v>72.17</v>
          </cell>
          <cell r="P371" t="str">
            <v>未签约</v>
          </cell>
        </row>
        <row r="372">
          <cell r="E372" t="str">
            <v>8-2-404</v>
          </cell>
          <cell r="F372" t="str">
            <v>两居</v>
          </cell>
          <cell r="G372" t="str">
            <v>南北</v>
          </cell>
          <cell r="H372" t="str">
            <v>A-1</v>
          </cell>
          <cell r="I372">
            <v>89.01</v>
          </cell>
          <cell r="J372" t="str">
            <v>72.17</v>
          </cell>
          <cell r="K372">
            <v>30000</v>
          </cell>
          <cell r="L372">
            <v>37000.1385617292</v>
          </cell>
          <cell r="M372">
            <v>2670300</v>
          </cell>
          <cell r="N372" t="str">
            <v>89.01</v>
          </cell>
          <cell r="O372" t="str">
            <v>72.17</v>
          </cell>
          <cell r="P372" t="str">
            <v>未签约</v>
          </cell>
        </row>
        <row r="373">
          <cell r="E373" t="str">
            <v>8-2-501</v>
          </cell>
          <cell r="F373" t="str">
            <v>两居</v>
          </cell>
          <cell r="G373" t="str">
            <v>南北</v>
          </cell>
          <cell r="H373" t="str">
            <v>A-1反</v>
          </cell>
          <cell r="I373">
            <v>89.01</v>
          </cell>
          <cell r="J373" t="str">
            <v>72.17</v>
          </cell>
          <cell r="K373">
            <v>30000</v>
          </cell>
          <cell r="L373">
            <v>37000.1385617292</v>
          </cell>
          <cell r="M373">
            <v>2670300</v>
          </cell>
          <cell r="N373" t="str">
            <v>89.01</v>
          </cell>
          <cell r="O373" t="str">
            <v>72.17</v>
          </cell>
          <cell r="P373" t="str">
            <v>未签约</v>
          </cell>
        </row>
        <row r="374">
          <cell r="E374" t="str">
            <v>8-2-504</v>
          </cell>
          <cell r="F374" t="str">
            <v>两居</v>
          </cell>
          <cell r="G374" t="str">
            <v>南北</v>
          </cell>
          <cell r="H374" t="str">
            <v>A-1</v>
          </cell>
          <cell r="I374">
            <v>89.01</v>
          </cell>
          <cell r="J374" t="str">
            <v>72.17</v>
          </cell>
          <cell r="K374">
            <v>30000</v>
          </cell>
          <cell r="L374">
            <v>37000.1385617292</v>
          </cell>
          <cell r="M374">
            <v>2670300</v>
          </cell>
          <cell r="N374" t="str">
            <v>89.01</v>
          </cell>
          <cell r="O374" t="str">
            <v>72.17</v>
          </cell>
          <cell r="P374" t="str">
            <v>未签约</v>
          </cell>
        </row>
        <row r="375">
          <cell r="E375" t="str">
            <v>8-2-604</v>
          </cell>
          <cell r="F375" t="str">
            <v>两居</v>
          </cell>
          <cell r="G375" t="str">
            <v>南北</v>
          </cell>
          <cell r="H375" t="str">
            <v>A-1</v>
          </cell>
          <cell r="I375">
            <v>89.01</v>
          </cell>
          <cell r="J375" t="str">
            <v>72.17</v>
          </cell>
          <cell r="K375">
            <v>30000</v>
          </cell>
          <cell r="L375">
            <v>37000.1385617292</v>
          </cell>
          <cell r="M375">
            <v>2670300</v>
          </cell>
          <cell r="N375" t="str">
            <v>89.01</v>
          </cell>
          <cell r="O375" t="str">
            <v>72.17</v>
          </cell>
          <cell r="P375" t="str">
            <v>未签约</v>
          </cell>
        </row>
        <row r="376">
          <cell r="E376" t="str">
            <v>8-2-701</v>
          </cell>
          <cell r="F376" t="str">
            <v>两居</v>
          </cell>
          <cell r="G376" t="str">
            <v>南北</v>
          </cell>
          <cell r="H376" t="str">
            <v>A-1反</v>
          </cell>
          <cell r="I376">
            <v>89.01</v>
          </cell>
          <cell r="J376" t="str">
            <v>72.17</v>
          </cell>
          <cell r="K376">
            <v>30000</v>
          </cell>
          <cell r="L376">
            <v>37000.1385617292</v>
          </cell>
          <cell r="M376">
            <v>2670300</v>
          </cell>
          <cell r="N376" t="str">
            <v>89.01</v>
          </cell>
          <cell r="O376" t="str">
            <v>72.17</v>
          </cell>
          <cell r="P376" t="str">
            <v>未签约</v>
          </cell>
        </row>
        <row r="377">
          <cell r="E377" t="str">
            <v>8-2-704</v>
          </cell>
          <cell r="F377" t="str">
            <v>两居</v>
          </cell>
          <cell r="G377" t="str">
            <v>南北</v>
          </cell>
          <cell r="H377" t="str">
            <v>A-1</v>
          </cell>
          <cell r="I377">
            <v>89.01</v>
          </cell>
          <cell r="J377" t="str">
            <v>72.17</v>
          </cell>
          <cell r="K377">
            <v>30000</v>
          </cell>
          <cell r="L377">
            <v>37000.1385617292</v>
          </cell>
          <cell r="M377">
            <v>2670300</v>
          </cell>
          <cell r="N377" t="str">
            <v>89.01</v>
          </cell>
          <cell r="O377" t="str">
            <v>72.17</v>
          </cell>
          <cell r="P377" t="str">
            <v>未签约</v>
          </cell>
        </row>
        <row r="378">
          <cell r="E378" t="str">
            <v>8-2-801</v>
          </cell>
          <cell r="F378" t="str">
            <v>两居</v>
          </cell>
          <cell r="G378" t="str">
            <v>南北</v>
          </cell>
          <cell r="H378" t="str">
            <v>A-1反</v>
          </cell>
          <cell r="I378">
            <v>89.01</v>
          </cell>
          <cell r="J378" t="str">
            <v>72.17</v>
          </cell>
          <cell r="K378">
            <v>30000</v>
          </cell>
          <cell r="L378">
            <v>37000.1385617292</v>
          </cell>
          <cell r="M378">
            <v>2670300</v>
          </cell>
          <cell r="N378" t="str">
            <v>89.01</v>
          </cell>
          <cell r="O378" t="str">
            <v>72.17</v>
          </cell>
          <cell r="P378" t="str">
            <v>未签约</v>
          </cell>
        </row>
        <row r="379">
          <cell r="E379" t="str">
            <v>8-2-804</v>
          </cell>
          <cell r="F379" t="str">
            <v>两居</v>
          </cell>
          <cell r="G379" t="str">
            <v>南北</v>
          </cell>
          <cell r="H379" t="str">
            <v>A-1</v>
          </cell>
          <cell r="I379">
            <v>89.01</v>
          </cell>
          <cell r="J379" t="str">
            <v>72.17</v>
          </cell>
          <cell r="K379">
            <v>30000</v>
          </cell>
          <cell r="L379">
            <v>37000.1385617292</v>
          </cell>
          <cell r="M379">
            <v>2670300</v>
          </cell>
          <cell r="N379" t="str">
            <v>89.01</v>
          </cell>
          <cell r="O379" t="str">
            <v>72.17</v>
          </cell>
          <cell r="P379" t="str">
            <v>未签约</v>
          </cell>
        </row>
        <row r="380">
          <cell r="E380" t="str">
            <v>8-2-901</v>
          </cell>
          <cell r="F380" t="str">
            <v>两居</v>
          </cell>
          <cell r="G380" t="str">
            <v>南北</v>
          </cell>
          <cell r="H380" t="str">
            <v>A-1反</v>
          </cell>
          <cell r="I380">
            <v>89.01</v>
          </cell>
          <cell r="J380" t="str">
            <v>72.17</v>
          </cell>
          <cell r="K380">
            <v>30000</v>
          </cell>
          <cell r="L380">
            <v>37000.1385617292</v>
          </cell>
          <cell r="M380">
            <v>2670300</v>
          </cell>
          <cell r="N380" t="str">
            <v>89.01</v>
          </cell>
          <cell r="O380" t="str">
            <v>72.17</v>
          </cell>
          <cell r="P380" t="str">
            <v>未签约</v>
          </cell>
        </row>
        <row r="381">
          <cell r="E381" t="str">
            <v>8-2-904</v>
          </cell>
          <cell r="F381" t="str">
            <v>两居</v>
          </cell>
          <cell r="G381" t="str">
            <v>南北</v>
          </cell>
          <cell r="H381" t="str">
            <v>A-1</v>
          </cell>
          <cell r="I381">
            <v>89.01</v>
          </cell>
          <cell r="J381" t="str">
            <v>72.17</v>
          </cell>
          <cell r="K381">
            <v>30000</v>
          </cell>
          <cell r="L381">
            <v>37000.1385617292</v>
          </cell>
          <cell r="M381">
            <v>2670300</v>
          </cell>
          <cell r="N381" t="str">
            <v>89.01</v>
          </cell>
          <cell r="O381" t="str">
            <v>72.17</v>
          </cell>
          <cell r="P381" t="str">
            <v>未签约</v>
          </cell>
        </row>
        <row r="382">
          <cell r="E382" t="str">
            <v>8-2-1003</v>
          </cell>
          <cell r="F382" t="str">
            <v>两居</v>
          </cell>
          <cell r="G382" t="str">
            <v>南</v>
          </cell>
          <cell r="H382" t="str">
            <v>B</v>
          </cell>
          <cell r="I382">
            <v>87.45</v>
          </cell>
          <cell r="J382" t="str">
            <v>70.91</v>
          </cell>
          <cell r="K382">
            <v>30000</v>
          </cell>
          <cell r="L382">
            <v>36997.6025948385</v>
          </cell>
          <cell r="M382">
            <v>2623500</v>
          </cell>
          <cell r="N382" t="str">
            <v>87.45</v>
          </cell>
          <cell r="O382" t="str">
            <v>70.91</v>
          </cell>
          <cell r="P382" t="str">
            <v>未签约</v>
          </cell>
        </row>
        <row r="383">
          <cell r="E383" t="str">
            <v>8-2-1004</v>
          </cell>
          <cell r="F383" t="str">
            <v>两居</v>
          </cell>
          <cell r="G383" t="str">
            <v>南北</v>
          </cell>
          <cell r="H383" t="str">
            <v>A-1</v>
          </cell>
          <cell r="I383">
            <v>89.01</v>
          </cell>
          <cell r="J383" t="str">
            <v>72.17</v>
          </cell>
          <cell r="K383">
            <v>30000</v>
          </cell>
          <cell r="L383">
            <v>37000.1385617292</v>
          </cell>
          <cell r="M383">
            <v>2670300</v>
          </cell>
          <cell r="N383" t="str">
            <v>89.01</v>
          </cell>
          <cell r="O383" t="str">
            <v>72.17</v>
          </cell>
          <cell r="P383" t="str">
            <v>未签约</v>
          </cell>
        </row>
        <row r="384">
          <cell r="E384" t="str">
            <v>8-2-1104</v>
          </cell>
          <cell r="F384" t="str">
            <v>两居</v>
          </cell>
          <cell r="G384" t="str">
            <v>南北</v>
          </cell>
          <cell r="H384" t="str">
            <v>A-1</v>
          </cell>
          <cell r="I384">
            <v>89.01</v>
          </cell>
          <cell r="J384" t="str">
            <v>72.17</v>
          </cell>
          <cell r="K384">
            <v>30000</v>
          </cell>
          <cell r="L384">
            <v>37000.1385617292</v>
          </cell>
          <cell r="M384">
            <v>2670300</v>
          </cell>
          <cell r="N384" t="str">
            <v>89.01</v>
          </cell>
          <cell r="O384" t="str">
            <v>72.17</v>
          </cell>
          <cell r="P384" t="str">
            <v>未签约</v>
          </cell>
        </row>
        <row r="385">
          <cell r="E385" t="str">
            <v>8-2-1201</v>
          </cell>
          <cell r="F385" t="str">
            <v>两居</v>
          </cell>
          <cell r="G385" t="str">
            <v>南北</v>
          </cell>
          <cell r="H385" t="str">
            <v>A-1反</v>
          </cell>
          <cell r="I385">
            <v>89.01</v>
          </cell>
          <cell r="J385" t="str">
            <v>72.17</v>
          </cell>
          <cell r="K385">
            <v>30000</v>
          </cell>
          <cell r="L385">
            <v>37000.1385617292</v>
          </cell>
          <cell r="M385">
            <v>2670300</v>
          </cell>
          <cell r="N385" t="str">
            <v>89.01</v>
          </cell>
          <cell r="O385" t="str">
            <v>72.17</v>
          </cell>
          <cell r="P385" t="str">
            <v>未签约</v>
          </cell>
        </row>
        <row r="386">
          <cell r="E386" t="str">
            <v>8-2-1202</v>
          </cell>
          <cell r="F386" t="str">
            <v>两居</v>
          </cell>
          <cell r="G386" t="str">
            <v>南</v>
          </cell>
          <cell r="H386" t="str">
            <v>B反</v>
          </cell>
          <cell r="I386">
            <v>87.45</v>
          </cell>
          <cell r="J386" t="str">
            <v>70.91</v>
          </cell>
          <cell r="K386">
            <v>30000</v>
          </cell>
          <cell r="L386">
            <v>36997.6025948385</v>
          </cell>
          <cell r="M386">
            <v>2623500</v>
          </cell>
          <cell r="N386" t="str">
            <v>87.45</v>
          </cell>
          <cell r="O386" t="str">
            <v>70.91</v>
          </cell>
          <cell r="P386" t="str">
            <v>未签约</v>
          </cell>
        </row>
        <row r="387">
          <cell r="E387" t="str">
            <v>8-2-1203</v>
          </cell>
          <cell r="F387" t="str">
            <v>两居</v>
          </cell>
          <cell r="G387" t="str">
            <v>南</v>
          </cell>
          <cell r="H387" t="str">
            <v>B</v>
          </cell>
          <cell r="I387">
            <v>87.45</v>
          </cell>
          <cell r="J387" t="str">
            <v>70.91</v>
          </cell>
          <cell r="K387">
            <v>30000</v>
          </cell>
          <cell r="L387">
            <v>36997.6025948385</v>
          </cell>
          <cell r="M387">
            <v>2623500</v>
          </cell>
          <cell r="N387" t="str">
            <v>87.45</v>
          </cell>
          <cell r="O387" t="str">
            <v>70.91</v>
          </cell>
          <cell r="P387" t="str">
            <v>未签约</v>
          </cell>
        </row>
        <row r="388">
          <cell r="E388" t="str">
            <v>8-2-1204</v>
          </cell>
          <cell r="F388" t="str">
            <v>两居</v>
          </cell>
          <cell r="G388" t="str">
            <v>南北</v>
          </cell>
          <cell r="H388" t="str">
            <v>A-1</v>
          </cell>
          <cell r="I388">
            <v>89.01</v>
          </cell>
          <cell r="J388" t="str">
            <v>72.17</v>
          </cell>
          <cell r="K388">
            <v>30000</v>
          </cell>
          <cell r="L388">
            <v>37000.1385617292</v>
          </cell>
          <cell r="M388">
            <v>2670300</v>
          </cell>
          <cell r="N388" t="str">
            <v>89.01</v>
          </cell>
          <cell r="O388" t="str">
            <v>72.17</v>
          </cell>
          <cell r="P388" t="str">
            <v>未签约</v>
          </cell>
        </row>
        <row r="389">
          <cell r="E389" t="str">
            <v>8-3-101</v>
          </cell>
          <cell r="F389" t="str">
            <v>两居</v>
          </cell>
          <cell r="G389" t="str">
            <v>南北</v>
          </cell>
          <cell r="H389" t="str">
            <v>A-1反</v>
          </cell>
          <cell r="I389">
            <v>89.01</v>
          </cell>
          <cell r="J389" t="str">
            <v>72.17</v>
          </cell>
          <cell r="K389">
            <v>30000</v>
          </cell>
          <cell r="L389">
            <v>37000.1385617292</v>
          </cell>
          <cell r="M389">
            <v>2670300</v>
          </cell>
          <cell r="N389" t="str">
            <v>89.01</v>
          </cell>
          <cell r="O389" t="str">
            <v>72.17</v>
          </cell>
          <cell r="P389" t="str">
            <v>未签约</v>
          </cell>
        </row>
        <row r="390">
          <cell r="E390" t="str">
            <v>8-3-102</v>
          </cell>
          <cell r="F390" t="str">
            <v>两居</v>
          </cell>
          <cell r="G390" t="str">
            <v>南</v>
          </cell>
          <cell r="H390" t="str">
            <v>B反</v>
          </cell>
          <cell r="I390">
            <v>87.45</v>
          </cell>
          <cell r="J390" t="str">
            <v>70.91</v>
          </cell>
          <cell r="K390">
            <v>30000</v>
          </cell>
          <cell r="L390">
            <v>36997.6025948385</v>
          </cell>
          <cell r="M390">
            <v>2623500</v>
          </cell>
          <cell r="N390" t="str">
            <v>87.45</v>
          </cell>
          <cell r="O390" t="str">
            <v>70.91</v>
          </cell>
          <cell r="P390" t="str">
            <v>未签约</v>
          </cell>
        </row>
        <row r="391">
          <cell r="E391" t="str">
            <v>8-3-103</v>
          </cell>
          <cell r="F391" t="str">
            <v>两居</v>
          </cell>
          <cell r="G391" t="str">
            <v>南</v>
          </cell>
          <cell r="H391" t="str">
            <v>B</v>
          </cell>
          <cell r="I391">
            <v>87.45</v>
          </cell>
          <cell r="J391" t="str">
            <v>70.91</v>
          </cell>
          <cell r="K391">
            <v>30000</v>
          </cell>
          <cell r="L391">
            <v>36997.6025948385</v>
          </cell>
          <cell r="M391">
            <v>2623500</v>
          </cell>
          <cell r="N391" t="str">
            <v>87.45</v>
          </cell>
          <cell r="O391" t="str">
            <v>70.91</v>
          </cell>
          <cell r="P391" t="str">
            <v>未签约</v>
          </cell>
        </row>
        <row r="392">
          <cell r="E392" t="str">
            <v>8-3-104</v>
          </cell>
          <cell r="F392" t="str">
            <v>两居</v>
          </cell>
          <cell r="G392" t="str">
            <v>南北</v>
          </cell>
          <cell r="H392" t="str">
            <v>A</v>
          </cell>
          <cell r="I392">
            <v>89.58</v>
          </cell>
          <cell r="J392" t="str">
            <v>72.63</v>
          </cell>
          <cell r="K392">
            <v>30000</v>
          </cell>
          <cell r="L392">
            <v>37001.239157373</v>
          </cell>
          <cell r="M392">
            <v>2687400</v>
          </cell>
          <cell r="N392" t="str">
            <v>89.58</v>
          </cell>
          <cell r="O392" t="str">
            <v>72.63</v>
          </cell>
          <cell r="P392" t="str">
            <v>未签约</v>
          </cell>
        </row>
        <row r="393">
          <cell r="E393" t="str">
            <v>8-3-201</v>
          </cell>
          <cell r="F393" t="str">
            <v>两居</v>
          </cell>
          <cell r="G393" t="str">
            <v>南北</v>
          </cell>
          <cell r="H393" t="str">
            <v>A-1反</v>
          </cell>
          <cell r="I393">
            <v>89.01</v>
          </cell>
          <cell r="J393" t="str">
            <v>72.17</v>
          </cell>
          <cell r="K393">
            <v>30000</v>
          </cell>
          <cell r="L393">
            <v>37000.1385617292</v>
          </cell>
          <cell r="M393">
            <v>2670300</v>
          </cell>
          <cell r="N393" t="str">
            <v>89.01</v>
          </cell>
          <cell r="O393" t="str">
            <v>72.17</v>
          </cell>
          <cell r="P393" t="str">
            <v>未签约</v>
          </cell>
        </row>
        <row r="394">
          <cell r="E394" t="str">
            <v>8-3-202</v>
          </cell>
          <cell r="F394" t="str">
            <v>两居</v>
          </cell>
          <cell r="G394" t="str">
            <v>南</v>
          </cell>
          <cell r="H394" t="str">
            <v>B反</v>
          </cell>
          <cell r="I394">
            <v>87.45</v>
          </cell>
          <cell r="J394" t="str">
            <v>70.91</v>
          </cell>
          <cell r="K394">
            <v>30000</v>
          </cell>
          <cell r="L394">
            <v>36997.6025948385</v>
          </cell>
          <cell r="M394">
            <v>2623500</v>
          </cell>
          <cell r="N394" t="str">
            <v>87.45</v>
          </cell>
          <cell r="O394" t="str">
            <v>70.91</v>
          </cell>
          <cell r="P394" t="str">
            <v>未签约</v>
          </cell>
        </row>
        <row r="395">
          <cell r="E395" t="str">
            <v>8-3-203</v>
          </cell>
          <cell r="F395" t="str">
            <v>两居</v>
          </cell>
          <cell r="G395" t="str">
            <v>南</v>
          </cell>
          <cell r="H395" t="str">
            <v>B</v>
          </cell>
          <cell r="I395">
            <v>87.45</v>
          </cell>
          <cell r="J395" t="str">
            <v>70.91</v>
          </cell>
          <cell r="K395">
            <v>30000</v>
          </cell>
          <cell r="L395">
            <v>36997.6025948385</v>
          </cell>
          <cell r="M395">
            <v>2623500</v>
          </cell>
          <cell r="N395" t="str">
            <v>87.45</v>
          </cell>
          <cell r="O395" t="str">
            <v>70.91</v>
          </cell>
          <cell r="P395" t="str">
            <v>未签约</v>
          </cell>
        </row>
        <row r="396">
          <cell r="E396" t="str">
            <v>8-3-204</v>
          </cell>
          <cell r="F396" t="str">
            <v>两居</v>
          </cell>
          <cell r="G396" t="str">
            <v>南北</v>
          </cell>
          <cell r="H396" t="str">
            <v>A</v>
          </cell>
          <cell r="I396">
            <v>89.58</v>
          </cell>
          <cell r="J396" t="str">
            <v>72.63</v>
          </cell>
          <cell r="K396">
            <v>30000</v>
          </cell>
          <cell r="L396">
            <v>37001.239157373</v>
          </cell>
          <cell r="M396">
            <v>2687400</v>
          </cell>
          <cell r="N396" t="str">
            <v>89.58</v>
          </cell>
          <cell r="O396" t="str">
            <v>72.63</v>
          </cell>
          <cell r="P396" t="str">
            <v>未签约</v>
          </cell>
        </row>
        <row r="397">
          <cell r="E397" t="str">
            <v>8-3-301</v>
          </cell>
          <cell r="F397" t="str">
            <v>两居</v>
          </cell>
          <cell r="G397" t="str">
            <v>南北</v>
          </cell>
          <cell r="H397" t="str">
            <v>A-1反</v>
          </cell>
          <cell r="I397">
            <v>89.01</v>
          </cell>
          <cell r="J397" t="str">
            <v>72.17</v>
          </cell>
          <cell r="K397">
            <v>30000</v>
          </cell>
          <cell r="L397">
            <v>37000.1385617292</v>
          </cell>
          <cell r="M397">
            <v>2670300</v>
          </cell>
          <cell r="N397" t="str">
            <v>89.01</v>
          </cell>
          <cell r="O397" t="str">
            <v>72.17</v>
          </cell>
          <cell r="P397" t="str">
            <v>未签约</v>
          </cell>
        </row>
        <row r="398">
          <cell r="E398" t="str">
            <v>8-3-304</v>
          </cell>
          <cell r="F398" t="str">
            <v>两居</v>
          </cell>
          <cell r="G398" t="str">
            <v>南北</v>
          </cell>
          <cell r="H398" t="str">
            <v>A</v>
          </cell>
          <cell r="I398">
            <v>89.58</v>
          </cell>
          <cell r="J398" t="str">
            <v>72.63</v>
          </cell>
          <cell r="K398">
            <v>30000</v>
          </cell>
          <cell r="L398">
            <v>37001.239157373</v>
          </cell>
          <cell r="M398">
            <v>2687400</v>
          </cell>
          <cell r="N398" t="str">
            <v>89.58</v>
          </cell>
          <cell r="O398" t="str">
            <v>72.63</v>
          </cell>
          <cell r="P398" t="str">
            <v>未签约</v>
          </cell>
        </row>
        <row r="399">
          <cell r="E399" t="str">
            <v>8-3-401</v>
          </cell>
          <cell r="F399" t="str">
            <v>两居</v>
          </cell>
          <cell r="G399" t="str">
            <v>南北</v>
          </cell>
          <cell r="H399" t="str">
            <v>A-1反</v>
          </cell>
          <cell r="I399">
            <v>89.01</v>
          </cell>
          <cell r="J399" t="str">
            <v>72.17</v>
          </cell>
          <cell r="K399">
            <v>30000</v>
          </cell>
          <cell r="L399">
            <v>37000.1385617292</v>
          </cell>
          <cell r="M399">
            <v>2670300</v>
          </cell>
          <cell r="N399" t="str">
            <v>89.01</v>
          </cell>
          <cell r="O399" t="str">
            <v>72.17</v>
          </cell>
          <cell r="P399" t="str">
            <v>未签约</v>
          </cell>
        </row>
        <row r="400">
          <cell r="E400" t="str">
            <v>8-3-404</v>
          </cell>
          <cell r="F400" t="str">
            <v>两居</v>
          </cell>
          <cell r="G400" t="str">
            <v>南北</v>
          </cell>
          <cell r="H400" t="str">
            <v>A</v>
          </cell>
          <cell r="I400">
            <v>89.58</v>
          </cell>
          <cell r="J400" t="str">
            <v>72.63</v>
          </cell>
          <cell r="K400">
            <v>30000</v>
          </cell>
          <cell r="L400">
            <v>37001.239157373</v>
          </cell>
          <cell r="M400">
            <v>2687400</v>
          </cell>
          <cell r="N400" t="str">
            <v>89.58</v>
          </cell>
          <cell r="O400" t="str">
            <v>72.63</v>
          </cell>
          <cell r="P400" t="str">
            <v>未签约</v>
          </cell>
        </row>
        <row r="401">
          <cell r="E401" t="str">
            <v>8-3-501</v>
          </cell>
          <cell r="F401" t="str">
            <v>两居</v>
          </cell>
          <cell r="G401" t="str">
            <v>南北</v>
          </cell>
          <cell r="H401" t="str">
            <v>A-1反</v>
          </cell>
          <cell r="I401">
            <v>89.01</v>
          </cell>
          <cell r="J401" t="str">
            <v>72.17</v>
          </cell>
          <cell r="K401">
            <v>30000</v>
          </cell>
          <cell r="L401">
            <v>37000.1385617292</v>
          </cell>
          <cell r="M401">
            <v>2670300</v>
          </cell>
          <cell r="N401" t="str">
            <v>89.01</v>
          </cell>
          <cell r="O401" t="str">
            <v>72.17</v>
          </cell>
          <cell r="P401" t="str">
            <v>未签约</v>
          </cell>
        </row>
        <row r="402">
          <cell r="E402" t="str">
            <v>8-3-601</v>
          </cell>
          <cell r="F402" t="str">
            <v>两居</v>
          </cell>
          <cell r="G402" t="str">
            <v>南北</v>
          </cell>
          <cell r="H402" t="str">
            <v>A-1反</v>
          </cell>
          <cell r="I402">
            <v>89.01</v>
          </cell>
          <cell r="J402" t="str">
            <v>72.17</v>
          </cell>
          <cell r="K402">
            <v>30000</v>
          </cell>
          <cell r="L402">
            <v>37000.1385617292</v>
          </cell>
          <cell r="M402">
            <v>2670300</v>
          </cell>
          <cell r="N402" t="str">
            <v>89.01</v>
          </cell>
          <cell r="O402" t="str">
            <v>72.17</v>
          </cell>
          <cell r="P402" t="str">
            <v>未签约</v>
          </cell>
        </row>
        <row r="403">
          <cell r="E403" t="str">
            <v>8-3-604</v>
          </cell>
          <cell r="F403" t="str">
            <v>两居</v>
          </cell>
          <cell r="G403" t="str">
            <v>南北</v>
          </cell>
          <cell r="H403" t="str">
            <v>A</v>
          </cell>
          <cell r="I403">
            <v>89.58</v>
          </cell>
          <cell r="J403" t="str">
            <v>72.63</v>
          </cell>
          <cell r="K403">
            <v>30000</v>
          </cell>
          <cell r="L403">
            <v>37001.239157373</v>
          </cell>
          <cell r="M403">
            <v>2687400</v>
          </cell>
          <cell r="N403" t="str">
            <v>89.58</v>
          </cell>
          <cell r="O403" t="str">
            <v>72.63</v>
          </cell>
          <cell r="P403" t="str">
            <v>未签约</v>
          </cell>
        </row>
        <row r="404">
          <cell r="E404" t="str">
            <v>8-3-701</v>
          </cell>
          <cell r="F404" t="str">
            <v>两居</v>
          </cell>
          <cell r="G404" t="str">
            <v>南北</v>
          </cell>
          <cell r="H404" t="str">
            <v>A-1反</v>
          </cell>
          <cell r="I404">
            <v>89.01</v>
          </cell>
          <cell r="J404" t="str">
            <v>72.17</v>
          </cell>
          <cell r="K404">
            <v>30000</v>
          </cell>
          <cell r="L404">
            <v>37000.1385617292</v>
          </cell>
          <cell r="M404">
            <v>2670300</v>
          </cell>
          <cell r="N404" t="str">
            <v>89.01</v>
          </cell>
          <cell r="O404" t="str">
            <v>72.17</v>
          </cell>
          <cell r="P404" t="str">
            <v>未签约</v>
          </cell>
        </row>
        <row r="405">
          <cell r="E405" t="str">
            <v>8-3-801</v>
          </cell>
          <cell r="F405" t="str">
            <v>两居</v>
          </cell>
          <cell r="G405" t="str">
            <v>南北</v>
          </cell>
          <cell r="H405" t="str">
            <v>A-1反</v>
          </cell>
          <cell r="I405">
            <v>89.01</v>
          </cell>
          <cell r="J405" t="str">
            <v>72.17</v>
          </cell>
          <cell r="K405">
            <v>30000</v>
          </cell>
          <cell r="L405">
            <v>37000.1385617292</v>
          </cell>
          <cell r="M405">
            <v>2670300</v>
          </cell>
          <cell r="N405" t="str">
            <v>89.01</v>
          </cell>
          <cell r="O405" t="str">
            <v>72.17</v>
          </cell>
          <cell r="P405" t="str">
            <v>未签约</v>
          </cell>
        </row>
        <row r="406">
          <cell r="E406" t="str">
            <v>8-3-901</v>
          </cell>
          <cell r="F406" t="str">
            <v>两居</v>
          </cell>
          <cell r="G406" t="str">
            <v>南北</v>
          </cell>
          <cell r="H406" t="str">
            <v>A-1反</v>
          </cell>
          <cell r="I406">
            <v>89.01</v>
          </cell>
          <cell r="J406" t="str">
            <v>72.17</v>
          </cell>
          <cell r="K406">
            <v>30000</v>
          </cell>
          <cell r="L406">
            <v>37000.1385617292</v>
          </cell>
          <cell r="M406">
            <v>2670300</v>
          </cell>
          <cell r="N406" t="str">
            <v>89.01</v>
          </cell>
          <cell r="O406" t="str">
            <v>72.17</v>
          </cell>
          <cell r="P406" t="str">
            <v>未签约</v>
          </cell>
        </row>
        <row r="407">
          <cell r="E407" t="str">
            <v>8-3-1001</v>
          </cell>
          <cell r="F407" t="str">
            <v>两居</v>
          </cell>
          <cell r="G407" t="str">
            <v>南北</v>
          </cell>
          <cell r="H407" t="str">
            <v>A-1反</v>
          </cell>
          <cell r="I407">
            <v>89.01</v>
          </cell>
          <cell r="J407" t="str">
            <v>72.17</v>
          </cell>
          <cell r="K407">
            <v>30000</v>
          </cell>
          <cell r="L407">
            <v>37000.1385617292</v>
          </cell>
          <cell r="M407">
            <v>2670300</v>
          </cell>
          <cell r="N407" t="str">
            <v>89.01</v>
          </cell>
          <cell r="O407" t="str">
            <v>72.17</v>
          </cell>
          <cell r="P407" t="str">
            <v>未签约</v>
          </cell>
        </row>
        <row r="408">
          <cell r="E408" t="str">
            <v>8-3-1201</v>
          </cell>
          <cell r="F408" t="str">
            <v>两居</v>
          </cell>
          <cell r="G408" t="str">
            <v>南北</v>
          </cell>
          <cell r="H408" t="str">
            <v>A-1反</v>
          </cell>
          <cell r="I408">
            <v>89.01</v>
          </cell>
          <cell r="J408" t="str">
            <v>72.17</v>
          </cell>
          <cell r="K408">
            <v>30000</v>
          </cell>
          <cell r="L408">
            <v>37000.1385617292</v>
          </cell>
          <cell r="M408">
            <v>2670300</v>
          </cell>
          <cell r="N408" t="str">
            <v>89.01</v>
          </cell>
          <cell r="O408" t="str">
            <v>72.17</v>
          </cell>
          <cell r="P408" t="str">
            <v>未签约</v>
          </cell>
        </row>
        <row r="409">
          <cell r="E409" t="str">
            <v>8-3-1202</v>
          </cell>
          <cell r="F409" t="str">
            <v>两居</v>
          </cell>
          <cell r="G409" t="str">
            <v>南</v>
          </cell>
          <cell r="H409" t="str">
            <v>B反</v>
          </cell>
          <cell r="I409">
            <v>87.45</v>
          </cell>
          <cell r="J409" t="str">
            <v>70.91</v>
          </cell>
          <cell r="K409">
            <v>30000</v>
          </cell>
          <cell r="L409">
            <v>36997.6025948385</v>
          </cell>
          <cell r="M409">
            <v>2623500</v>
          </cell>
          <cell r="N409" t="str">
            <v>87.45</v>
          </cell>
          <cell r="O409" t="str">
            <v>70.91</v>
          </cell>
          <cell r="P409" t="str">
            <v>未签约</v>
          </cell>
        </row>
        <row r="410">
          <cell r="E410" t="str">
            <v>8-3-1203</v>
          </cell>
          <cell r="F410" t="str">
            <v>两居</v>
          </cell>
          <cell r="G410" t="str">
            <v>南</v>
          </cell>
          <cell r="H410" t="str">
            <v>B</v>
          </cell>
          <cell r="I410">
            <v>87.45</v>
          </cell>
          <cell r="J410" t="str">
            <v>70.91</v>
          </cell>
          <cell r="K410">
            <v>30000</v>
          </cell>
          <cell r="L410">
            <v>36997.6025948385</v>
          </cell>
          <cell r="M410">
            <v>2623500</v>
          </cell>
          <cell r="N410" t="str">
            <v>87.45</v>
          </cell>
          <cell r="O410" t="str">
            <v>70.91</v>
          </cell>
          <cell r="P410" t="str">
            <v>未签约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5"/>
  <sheetViews>
    <sheetView workbookViewId="0">
      <selection activeCell="G13" sqref="G13"/>
    </sheetView>
  </sheetViews>
  <sheetFormatPr defaultColWidth="9" defaultRowHeight="13.5"/>
  <cols>
    <col min="1" max="1" width="11.675" style="27" customWidth="1"/>
    <col min="2" max="2" width="12.8416666666667" style="27" customWidth="1"/>
    <col min="3" max="3" width="11.675" style="27" customWidth="1"/>
    <col min="4" max="4" width="12.8416666666667" style="27" customWidth="1"/>
    <col min="5" max="5" width="11.675" style="27" customWidth="1"/>
    <col min="6" max="6" width="12.8416666666667" style="27" customWidth="1"/>
    <col min="7" max="7" width="11.675" style="27" customWidth="1"/>
    <col min="8" max="8" width="12.8416666666667" style="27" customWidth="1"/>
    <col min="9" max="9" width="5.63333333333333" style="27" customWidth="1"/>
    <col min="10" max="10" width="11.675" style="27" customWidth="1"/>
    <col min="11" max="11" width="12.8416666666667" style="27" customWidth="1"/>
    <col min="12" max="12" width="11.675" style="27" customWidth="1"/>
    <col min="13" max="13" width="12.8416666666667" style="27" customWidth="1"/>
    <col min="14" max="14" width="11.675" style="27" customWidth="1"/>
    <col min="15" max="15" width="12.8416666666667" style="27" customWidth="1"/>
    <col min="16" max="16" width="11.675" style="27" customWidth="1"/>
    <col min="17" max="17" width="12.8416666666667" style="27" customWidth="1"/>
    <col min="18" max="18" width="5.63333333333333" style="27" customWidth="1"/>
    <col min="19" max="19" width="11.675" style="27" customWidth="1"/>
    <col min="20" max="20" width="12.8416666666667" style="27" customWidth="1"/>
    <col min="21" max="21" width="11.675" style="27" customWidth="1"/>
    <col min="22" max="22" width="12.8416666666667" style="27" customWidth="1"/>
    <col min="23" max="23" width="11.675" style="27" customWidth="1"/>
    <col min="24" max="24" width="12.8416666666667" style="27" customWidth="1"/>
    <col min="25" max="25" width="11.675" style="27" customWidth="1"/>
    <col min="26" max="26" width="12.8416666666667" style="27" customWidth="1"/>
    <col min="27" max="28" width="12.625" style="27"/>
    <col min="29" max="29" width="9" style="27"/>
    <col min="30" max="31" width="12.625" style="27"/>
    <col min="32" max="34" width="9" style="27"/>
    <col min="35" max="35" width="12.625" style="27"/>
    <col min="36" max="38" width="9" style="27"/>
    <col min="39" max="39" width="12.625" style="27"/>
    <col min="40" max="40" width="9" style="27"/>
    <col min="41" max="41" width="11" style="27" customWidth="1"/>
    <col min="42" max="16384" width="9" style="27"/>
  </cols>
  <sheetData>
    <row r="1" ht="28.5" customHeight="1" spans="1:26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6"/>
    </row>
    <row r="2" ht="22.5" customHeight="1" spans="1:26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 t="s">
        <v>2</v>
      </c>
      <c r="K2" s="30"/>
      <c r="L2" s="30"/>
      <c r="M2" s="30"/>
      <c r="N2" s="30"/>
      <c r="O2" s="30"/>
      <c r="P2" s="30"/>
      <c r="Q2" s="30"/>
      <c r="R2" s="30"/>
      <c r="S2" s="34" t="s">
        <v>3</v>
      </c>
      <c r="T2" s="35"/>
      <c r="U2" s="35"/>
      <c r="V2" s="35"/>
      <c r="W2" s="35"/>
      <c r="X2" s="35"/>
      <c r="Y2" s="35"/>
      <c r="Z2" s="37"/>
    </row>
    <row r="3" s="27" customFormat="1" ht="22.5" customHeight="1" spans="1:26">
      <c r="A3" s="31" t="s">
        <v>4</v>
      </c>
      <c r="B3" s="31">
        <v>1201</v>
      </c>
      <c r="C3" s="31" t="s">
        <v>4</v>
      </c>
      <c r="D3" s="31">
        <v>1202</v>
      </c>
      <c r="E3" s="31" t="s">
        <v>4</v>
      </c>
      <c r="F3" s="31">
        <v>1203</v>
      </c>
      <c r="G3" s="31" t="s">
        <v>4</v>
      </c>
      <c r="H3" s="31">
        <v>1204</v>
      </c>
      <c r="I3" s="31"/>
      <c r="J3" s="31" t="s">
        <v>4</v>
      </c>
      <c r="K3" s="31">
        <v>1201</v>
      </c>
      <c r="L3" s="31" t="s">
        <v>4</v>
      </c>
      <c r="M3" s="31">
        <v>1202</v>
      </c>
      <c r="N3" s="31" t="s">
        <v>4</v>
      </c>
      <c r="O3" s="31">
        <v>1203</v>
      </c>
      <c r="P3" s="31" t="s">
        <v>4</v>
      </c>
      <c r="Q3" s="31">
        <v>1204</v>
      </c>
      <c r="R3" s="31"/>
      <c r="S3" s="31" t="s">
        <v>4</v>
      </c>
      <c r="T3" s="31">
        <v>1201</v>
      </c>
      <c r="U3" s="31" t="s">
        <v>4</v>
      </c>
      <c r="V3" s="31">
        <v>1202</v>
      </c>
      <c r="W3" s="31" t="s">
        <v>4</v>
      </c>
      <c r="X3" s="31">
        <v>1203</v>
      </c>
      <c r="Y3" s="31" t="s">
        <v>4</v>
      </c>
      <c r="Z3" s="31">
        <v>1204</v>
      </c>
    </row>
    <row r="4" ht="22.5" customHeight="1" spans="1:26">
      <c r="A4" s="32" t="s">
        <v>5</v>
      </c>
      <c r="B4" s="31"/>
      <c r="C4" s="32" t="s">
        <v>5</v>
      </c>
      <c r="D4" s="31">
        <v>87.45</v>
      </c>
      <c r="E4" s="32" t="s">
        <v>5</v>
      </c>
      <c r="F4" s="31">
        <v>87.45</v>
      </c>
      <c r="G4" s="32" t="s">
        <v>5</v>
      </c>
      <c r="H4" s="31">
        <v>89.01</v>
      </c>
      <c r="I4" s="31"/>
      <c r="J4" s="32" t="s">
        <v>5</v>
      </c>
      <c r="K4" s="31">
        <v>89.01</v>
      </c>
      <c r="L4" s="32" t="s">
        <v>5</v>
      </c>
      <c r="M4" s="31">
        <v>87.45</v>
      </c>
      <c r="N4" s="32" t="s">
        <v>5</v>
      </c>
      <c r="O4" s="31">
        <v>87.45</v>
      </c>
      <c r="P4" s="32" t="s">
        <v>5</v>
      </c>
      <c r="Q4" s="31">
        <v>89.01</v>
      </c>
      <c r="R4" s="31"/>
      <c r="S4" s="32" t="s">
        <v>5</v>
      </c>
      <c r="T4" s="31">
        <v>89.01</v>
      </c>
      <c r="U4" s="32" t="s">
        <v>5</v>
      </c>
      <c r="V4" s="31"/>
      <c r="W4" s="32" t="s">
        <v>5</v>
      </c>
      <c r="X4" s="31">
        <v>87.45</v>
      </c>
      <c r="Y4" s="32" t="s">
        <v>5</v>
      </c>
      <c r="Z4" s="31"/>
    </row>
    <row r="5" ht="22.5" customHeight="1" spans="1:26">
      <c r="A5" s="32" t="s">
        <v>6</v>
      </c>
      <c r="B5" s="31"/>
      <c r="C5" s="32" t="s">
        <v>6</v>
      </c>
      <c r="D5" s="31" t="s">
        <v>7</v>
      </c>
      <c r="E5" s="32" t="s">
        <v>6</v>
      </c>
      <c r="F5" s="31" t="s">
        <v>7</v>
      </c>
      <c r="G5" s="32" t="s">
        <v>6</v>
      </c>
      <c r="H5" s="31" t="s">
        <v>8</v>
      </c>
      <c r="I5" s="31"/>
      <c r="J5" s="32" t="s">
        <v>6</v>
      </c>
      <c r="K5" s="31" t="s">
        <v>8</v>
      </c>
      <c r="L5" s="32" t="s">
        <v>6</v>
      </c>
      <c r="M5" s="31" t="s">
        <v>7</v>
      </c>
      <c r="N5" s="32" t="s">
        <v>6</v>
      </c>
      <c r="O5" s="31" t="s">
        <v>7</v>
      </c>
      <c r="P5" s="32" t="s">
        <v>6</v>
      </c>
      <c r="Q5" s="31" t="s">
        <v>8</v>
      </c>
      <c r="R5" s="31"/>
      <c r="S5" s="32" t="s">
        <v>6</v>
      </c>
      <c r="T5" s="31" t="s">
        <v>8</v>
      </c>
      <c r="U5" s="32" t="s">
        <v>6</v>
      </c>
      <c r="V5" s="31"/>
      <c r="W5" s="32" t="s">
        <v>6</v>
      </c>
      <c r="X5" s="31" t="s">
        <v>7</v>
      </c>
      <c r="Y5" s="32" t="s">
        <v>6</v>
      </c>
      <c r="Z5" s="31"/>
    </row>
    <row r="6" ht="22.5" customHeight="1" spans="1:26">
      <c r="A6" s="31" t="s">
        <v>9</v>
      </c>
      <c r="B6" s="31"/>
      <c r="C6" s="31" t="s">
        <v>9</v>
      </c>
      <c r="D6" s="31">
        <v>30000</v>
      </c>
      <c r="E6" s="31" t="s">
        <v>9</v>
      </c>
      <c r="F6" s="31">
        <v>30000</v>
      </c>
      <c r="G6" s="31" t="s">
        <v>9</v>
      </c>
      <c r="H6" s="31">
        <v>30000</v>
      </c>
      <c r="I6" s="31"/>
      <c r="J6" s="31" t="s">
        <v>9</v>
      </c>
      <c r="K6" s="31">
        <v>30000</v>
      </c>
      <c r="L6" s="31" t="s">
        <v>9</v>
      </c>
      <c r="M6" s="31">
        <v>30000</v>
      </c>
      <c r="N6" s="31" t="s">
        <v>9</v>
      </c>
      <c r="O6" s="31">
        <v>30000</v>
      </c>
      <c r="P6" s="31" t="s">
        <v>9</v>
      </c>
      <c r="Q6" s="31">
        <v>30000</v>
      </c>
      <c r="R6" s="31"/>
      <c r="S6" s="31" t="s">
        <v>9</v>
      </c>
      <c r="T6" s="31">
        <v>30000</v>
      </c>
      <c r="U6" s="31" t="s">
        <v>9</v>
      </c>
      <c r="V6" s="31"/>
      <c r="W6" s="31" t="s">
        <v>9</v>
      </c>
      <c r="X6" s="31">
        <v>30000</v>
      </c>
      <c r="Y6" s="31" t="s">
        <v>9</v>
      </c>
      <c r="Z6" s="31"/>
    </row>
    <row r="7" ht="22.5" customHeight="1" spans="1:26">
      <c r="A7" s="33" t="s">
        <v>10</v>
      </c>
      <c r="B7" s="33"/>
      <c r="C7" s="33" t="s">
        <v>10</v>
      </c>
      <c r="D7" s="33">
        <v>36997.6025948385</v>
      </c>
      <c r="E7" s="33" t="s">
        <v>10</v>
      </c>
      <c r="F7" s="33">
        <v>36997.6025948385</v>
      </c>
      <c r="G7" s="33" t="s">
        <v>10</v>
      </c>
      <c r="H7" s="33">
        <v>37000.1385617292</v>
      </c>
      <c r="I7" s="33"/>
      <c r="J7" s="33" t="s">
        <v>10</v>
      </c>
      <c r="K7" s="33">
        <v>37000.1385617292</v>
      </c>
      <c r="L7" s="33" t="s">
        <v>10</v>
      </c>
      <c r="M7" s="33">
        <v>36997.6025948385</v>
      </c>
      <c r="N7" s="33" t="s">
        <v>10</v>
      </c>
      <c r="O7" s="33">
        <v>36997.6025948385</v>
      </c>
      <c r="P7" s="33" t="s">
        <v>10</v>
      </c>
      <c r="Q7" s="33">
        <v>37000.1385617292</v>
      </c>
      <c r="R7" s="33"/>
      <c r="S7" s="33" t="s">
        <v>10</v>
      </c>
      <c r="T7" s="33">
        <v>37000.1385617292</v>
      </c>
      <c r="U7" s="33" t="s">
        <v>10</v>
      </c>
      <c r="V7" s="33"/>
      <c r="W7" s="33" t="s">
        <v>10</v>
      </c>
      <c r="X7" s="33">
        <v>36997.6025948385</v>
      </c>
      <c r="Y7" s="33" t="s">
        <v>10</v>
      </c>
      <c r="Z7" s="33"/>
    </row>
    <row r="8" ht="22.5" customHeight="1" spans="1:26">
      <c r="A8" s="31" t="s">
        <v>11</v>
      </c>
      <c r="B8" s="31"/>
      <c r="C8" s="31" t="s">
        <v>11</v>
      </c>
      <c r="D8" s="31">
        <v>2623500</v>
      </c>
      <c r="E8" s="31" t="s">
        <v>11</v>
      </c>
      <c r="F8" s="31">
        <v>2623500</v>
      </c>
      <c r="G8" s="31" t="s">
        <v>11</v>
      </c>
      <c r="H8" s="31">
        <v>2670300</v>
      </c>
      <c r="I8" s="31"/>
      <c r="J8" s="31" t="s">
        <v>11</v>
      </c>
      <c r="K8" s="31">
        <v>2670300</v>
      </c>
      <c r="L8" s="31" t="s">
        <v>11</v>
      </c>
      <c r="M8" s="31">
        <v>2623500</v>
      </c>
      <c r="N8" s="31" t="s">
        <v>11</v>
      </c>
      <c r="O8" s="31">
        <v>2623500</v>
      </c>
      <c r="P8" s="31" t="s">
        <v>11</v>
      </c>
      <c r="Q8" s="31">
        <v>2670300</v>
      </c>
      <c r="R8" s="31"/>
      <c r="S8" s="31" t="s">
        <v>11</v>
      </c>
      <c r="T8" s="31">
        <v>2670300</v>
      </c>
      <c r="U8" s="31" t="s">
        <v>11</v>
      </c>
      <c r="V8" s="31"/>
      <c r="W8" s="31" t="s">
        <v>11</v>
      </c>
      <c r="X8" s="31">
        <v>2623500</v>
      </c>
      <c r="Y8" s="31" t="s">
        <v>11</v>
      </c>
      <c r="Z8" s="31"/>
    </row>
    <row r="9" s="27" customFormat="1" ht="22.5" customHeight="1" spans="1:26">
      <c r="A9" s="31" t="s">
        <v>4</v>
      </c>
      <c r="B9" s="31">
        <v>1101</v>
      </c>
      <c r="C9" s="31" t="s">
        <v>4</v>
      </c>
      <c r="D9" s="31">
        <v>1102</v>
      </c>
      <c r="E9" s="31" t="s">
        <v>4</v>
      </c>
      <c r="F9" s="31">
        <v>1103</v>
      </c>
      <c r="G9" s="31" t="s">
        <v>4</v>
      </c>
      <c r="H9" s="31">
        <v>1104</v>
      </c>
      <c r="I9" s="31"/>
      <c r="J9" s="31" t="s">
        <v>4</v>
      </c>
      <c r="K9" s="31">
        <v>1101</v>
      </c>
      <c r="L9" s="31" t="s">
        <v>4</v>
      </c>
      <c r="M9" s="31">
        <v>1102</v>
      </c>
      <c r="N9" s="31" t="s">
        <v>4</v>
      </c>
      <c r="O9" s="31">
        <v>1103</v>
      </c>
      <c r="P9" s="31" t="s">
        <v>4</v>
      </c>
      <c r="Q9" s="31">
        <v>1104</v>
      </c>
      <c r="R9" s="31"/>
      <c r="S9" s="31" t="s">
        <v>4</v>
      </c>
      <c r="T9" s="31">
        <v>1101</v>
      </c>
      <c r="U9" s="31" t="s">
        <v>4</v>
      </c>
      <c r="V9" s="31">
        <v>1102</v>
      </c>
      <c r="W9" s="31" t="s">
        <v>4</v>
      </c>
      <c r="X9" s="31">
        <v>1103</v>
      </c>
      <c r="Y9" s="31" t="s">
        <v>4</v>
      </c>
      <c r="Z9" s="31">
        <v>1104</v>
      </c>
    </row>
    <row r="10" ht="22.5" customHeight="1" spans="1:26">
      <c r="A10" s="32" t="s">
        <v>5</v>
      </c>
      <c r="B10" s="31"/>
      <c r="C10" s="32" t="s">
        <v>5</v>
      </c>
      <c r="D10" s="31"/>
      <c r="E10" s="32" t="s">
        <v>5</v>
      </c>
      <c r="F10" s="31"/>
      <c r="G10" s="32" t="s">
        <v>5</v>
      </c>
      <c r="H10" s="31">
        <v>89.01</v>
      </c>
      <c r="I10" s="31"/>
      <c r="J10" s="32" t="s">
        <v>5</v>
      </c>
      <c r="K10" s="31">
        <v>89.01</v>
      </c>
      <c r="L10" s="32" t="s">
        <v>5</v>
      </c>
      <c r="M10" s="31"/>
      <c r="N10" s="32" t="s">
        <v>5</v>
      </c>
      <c r="O10" s="31"/>
      <c r="P10" s="32" t="s">
        <v>5</v>
      </c>
      <c r="Q10" s="31">
        <v>89.01</v>
      </c>
      <c r="R10" s="31"/>
      <c r="S10" s="32" t="s">
        <v>5</v>
      </c>
      <c r="T10" s="31">
        <v>89.01</v>
      </c>
      <c r="U10" s="32" t="s">
        <v>5</v>
      </c>
      <c r="V10" s="31"/>
      <c r="W10" s="32" t="s">
        <v>5</v>
      </c>
      <c r="X10" s="31"/>
      <c r="Y10" s="32" t="s">
        <v>5</v>
      </c>
      <c r="Z10" s="31"/>
    </row>
    <row r="11" ht="22.5" customHeight="1" spans="1:26">
      <c r="A11" s="32" t="s">
        <v>6</v>
      </c>
      <c r="B11" s="31"/>
      <c r="C11" s="32" t="s">
        <v>6</v>
      </c>
      <c r="D11" s="31"/>
      <c r="E11" s="32" t="s">
        <v>6</v>
      </c>
      <c r="F11" s="31"/>
      <c r="G11" s="32" t="s">
        <v>6</v>
      </c>
      <c r="H11" s="31" t="s">
        <v>8</v>
      </c>
      <c r="I11" s="31"/>
      <c r="J11" s="32" t="s">
        <v>6</v>
      </c>
      <c r="K11" s="31" t="s">
        <v>8</v>
      </c>
      <c r="L11" s="32" t="s">
        <v>6</v>
      </c>
      <c r="M11" s="31"/>
      <c r="N11" s="32" t="s">
        <v>6</v>
      </c>
      <c r="O11" s="31"/>
      <c r="P11" s="32" t="s">
        <v>6</v>
      </c>
      <c r="Q11" s="31" t="s">
        <v>8</v>
      </c>
      <c r="R11" s="31"/>
      <c r="S11" s="32" t="s">
        <v>6</v>
      </c>
      <c r="T11" s="31" t="s">
        <v>8</v>
      </c>
      <c r="U11" s="32" t="s">
        <v>6</v>
      </c>
      <c r="V11" s="31"/>
      <c r="W11" s="32" t="s">
        <v>6</v>
      </c>
      <c r="X11" s="31"/>
      <c r="Y11" s="32" t="s">
        <v>6</v>
      </c>
      <c r="Z11" s="31"/>
    </row>
    <row r="12" ht="22.5" customHeight="1" spans="1:26">
      <c r="A12" s="31" t="s">
        <v>9</v>
      </c>
      <c r="B12" s="31"/>
      <c r="C12" s="31" t="s">
        <v>9</v>
      </c>
      <c r="D12" s="31"/>
      <c r="E12" s="31" t="s">
        <v>9</v>
      </c>
      <c r="F12" s="31"/>
      <c r="G12" s="31" t="s">
        <v>9</v>
      </c>
      <c r="H12" s="31">
        <v>30000</v>
      </c>
      <c r="I12" s="31"/>
      <c r="J12" s="31" t="s">
        <v>9</v>
      </c>
      <c r="K12" s="31">
        <v>30000</v>
      </c>
      <c r="L12" s="31" t="s">
        <v>9</v>
      </c>
      <c r="M12" s="31"/>
      <c r="N12" s="31" t="s">
        <v>9</v>
      </c>
      <c r="O12" s="31"/>
      <c r="P12" s="31" t="s">
        <v>9</v>
      </c>
      <c r="Q12" s="31">
        <v>30000</v>
      </c>
      <c r="R12" s="31"/>
      <c r="S12" s="31" t="s">
        <v>9</v>
      </c>
      <c r="T12" s="31">
        <v>30000</v>
      </c>
      <c r="U12" s="31" t="s">
        <v>9</v>
      </c>
      <c r="V12" s="31"/>
      <c r="W12" s="31" t="s">
        <v>9</v>
      </c>
      <c r="X12" s="31"/>
      <c r="Y12" s="31" t="s">
        <v>9</v>
      </c>
      <c r="Z12" s="31"/>
    </row>
    <row r="13" ht="22.5" customHeight="1" spans="1:26">
      <c r="A13" s="33" t="s">
        <v>10</v>
      </c>
      <c r="B13" s="33"/>
      <c r="C13" s="33" t="s">
        <v>10</v>
      </c>
      <c r="D13" s="33"/>
      <c r="E13" s="33" t="s">
        <v>10</v>
      </c>
      <c r="F13" s="33"/>
      <c r="G13" s="33" t="s">
        <v>10</v>
      </c>
      <c r="H13" s="33">
        <v>37000.1385617292</v>
      </c>
      <c r="I13" s="33"/>
      <c r="J13" s="33" t="s">
        <v>10</v>
      </c>
      <c r="K13" s="33">
        <v>37000.1385617292</v>
      </c>
      <c r="L13" s="33" t="s">
        <v>10</v>
      </c>
      <c r="M13" s="33"/>
      <c r="N13" s="33" t="s">
        <v>10</v>
      </c>
      <c r="O13" s="33"/>
      <c r="P13" s="33" t="s">
        <v>10</v>
      </c>
      <c r="Q13" s="33">
        <v>37000.1385617292</v>
      </c>
      <c r="R13" s="33"/>
      <c r="S13" s="33" t="s">
        <v>10</v>
      </c>
      <c r="T13" s="33">
        <v>37000.1385617292</v>
      </c>
      <c r="U13" s="33" t="s">
        <v>10</v>
      </c>
      <c r="V13" s="33"/>
      <c r="W13" s="33" t="s">
        <v>10</v>
      </c>
      <c r="X13" s="33"/>
      <c r="Y13" s="33" t="s">
        <v>10</v>
      </c>
      <c r="Z13" s="33"/>
    </row>
    <row r="14" ht="22.5" customHeight="1" spans="1:26">
      <c r="A14" s="31" t="s">
        <v>11</v>
      </c>
      <c r="B14" s="31"/>
      <c r="C14" s="31" t="s">
        <v>11</v>
      </c>
      <c r="D14" s="31"/>
      <c r="E14" s="31" t="s">
        <v>11</v>
      </c>
      <c r="F14" s="31"/>
      <c r="G14" s="31" t="s">
        <v>11</v>
      </c>
      <c r="H14" s="31">
        <v>2670300</v>
      </c>
      <c r="I14" s="31"/>
      <c r="J14" s="31" t="s">
        <v>11</v>
      </c>
      <c r="K14" s="31">
        <v>2670300</v>
      </c>
      <c r="L14" s="31" t="s">
        <v>11</v>
      </c>
      <c r="M14" s="31"/>
      <c r="N14" s="31" t="s">
        <v>11</v>
      </c>
      <c r="O14" s="31"/>
      <c r="P14" s="31" t="s">
        <v>11</v>
      </c>
      <c r="Q14" s="31">
        <v>2670300</v>
      </c>
      <c r="R14" s="31"/>
      <c r="S14" s="31" t="s">
        <v>11</v>
      </c>
      <c r="T14" s="31">
        <v>2670300</v>
      </c>
      <c r="U14" s="31" t="s">
        <v>11</v>
      </c>
      <c r="V14" s="31"/>
      <c r="W14" s="31" t="s">
        <v>11</v>
      </c>
      <c r="X14" s="31"/>
      <c r="Y14" s="31" t="s">
        <v>11</v>
      </c>
      <c r="Z14" s="31"/>
    </row>
    <row r="15" s="27" customFormat="1" ht="22.5" customHeight="1" spans="1:26">
      <c r="A15" s="31" t="s">
        <v>4</v>
      </c>
      <c r="B15" s="31">
        <v>1001</v>
      </c>
      <c r="C15" s="31" t="s">
        <v>4</v>
      </c>
      <c r="D15" s="31">
        <v>1002</v>
      </c>
      <c r="E15" s="31" t="s">
        <v>4</v>
      </c>
      <c r="F15" s="31">
        <v>1003</v>
      </c>
      <c r="G15" s="31" t="s">
        <v>4</v>
      </c>
      <c r="H15" s="31">
        <v>1004</v>
      </c>
      <c r="I15" s="31"/>
      <c r="J15" s="31" t="s">
        <v>4</v>
      </c>
      <c r="K15" s="31">
        <v>1001</v>
      </c>
      <c r="L15" s="31" t="s">
        <v>4</v>
      </c>
      <c r="M15" s="31">
        <v>1002</v>
      </c>
      <c r="N15" s="31" t="s">
        <v>4</v>
      </c>
      <c r="O15" s="31">
        <v>1003</v>
      </c>
      <c r="P15" s="31" t="s">
        <v>4</v>
      </c>
      <c r="Q15" s="31">
        <v>1004</v>
      </c>
      <c r="R15" s="31"/>
      <c r="S15" s="31" t="s">
        <v>4</v>
      </c>
      <c r="T15" s="31">
        <v>1001</v>
      </c>
      <c r="U15" s="31" t="s">
        <v>4</v>
      </c>
      <c r="V15" s="31">
        <v>1002</v>
      </c>
      <c r="W15" s="31" t="s">
        <v>4</v>
      </c>
      <c r="X15" s="31">
        <v>1003</v>
      </c>
      <c r="Y15" s="31" t="s">
        <v>4</v>
      </c>
      <c r="Z15" s="31">
        <v>1004</v>
      </c>
    </row>
    <row r="16" ht="22.5" customHeight="1" spans="1:26">
      <c r="A16" s="32" t="s">
        <v>5</v>
      </c>
      <c r="B16" s="31"/>
      <c r="C16" s="32" t="s">
        <v>5</v>
      </c>
      <c r="D16" s="31"/>
      <c r="E16" s="32" t="s">
        <v>5</v>
      </c>
      <c r="F16" s="31"/>
      <c r="G16" s="32" t="s">
        <v>5</v>
      </c>
      <c r="H16" s="31">
        <v>89.01</v>
      </c>
      <c r="I16" s="31"/>
      <c r="J16" s="32" t="s">
        <v>5</v>
      </c>
      <c r="K16" s="31"/>
      <c r="L16" s="32" t="s">
        <v>5</v>
      </c>
      <c r="M16" s="31"/>
      <c r="N16" s="32" t="s">
        <v>5</v>
      </c>
      <c r="O16" s="31"/>
      <c r="P16" s="32" t="s">
        <v>5</v>
      </c>
      <c r="Q16" s="31">
        <v>89.01</v>
      </c>
      <c r="R16" s="31"/>
      <c r="S16" s="32" t="s">
        <v>5</v>
      </c>
      <c r="T16" s="31">
        <v>89.01</v>
      </c>
      <c r="U16" s="32" t="s">
        <v>5</v>
      </c>
      <c r="V16" s="31"/>
      <c r="W16" s="32" t="s">
        <v>5</v>
      </c>
      <c r="X16" s="31"/>
      <c r="Y16" s="32" t="s">
        <v>5</v>
      </c>
      <c r="Z16" s="31"/>
    </row>
    <row r="17" ht="22.5" customHeight="1" spans="1:26">
      <c r="A17" s="32" t="s">
        <v>6</v>
      </c>
      <c r="B17" s="31"/>
      <c r="C17" s="32" t="s">
        <v>6</v>
      </c>
      <c r="D17" s="31"/>
      <c r="E17" s="32" t="s">
        <v>6</v>
      </c>
      <c r="F17" s="31"/>
      <c r="G17" s="32" t="s">
        <v>6</v>
      </c>
      <c r="H17" s="31" t="s">
        <v>8</v>
      </c>
      <c r="I17" s="31"/>
      <c r="J17" s="32" t="s">
        <v>6</v>
      </c>
      <c r="K17" s="31"/>
      <c r="L17" s="32" t="s">
        <v>6</v>
      </c>
      <c r="M17" s="31"/>
      <c r="N17" s="32" t="s">
        <v>6</v>
      </c>
      <c r="O17" s="31"/>
      <c r="P17" s="32" t="s">
        <v>6</v>
      </c>
      <c r="Q17" s="31" t="s">
        <v>8</v>
      </c>
      <c r="R17" s="31"/>
      <c r="S17" s="32" t="s">
        <v>6</v>
      </c>
      <c r="T17" s="31" t="s">
        <v>8</v>
      </c>
      <c r="U17" s="32" t="s">
        <v>6</v>
      </c>
      <c r="V17" s="31"/>
      <c r="W17" s="32" t="s">
        <v>6</v>
      </c>
      <c r="X17" s="31"/>
      <c r="Y17" s="32" t="s">
        <v>6</v>
      </c>
      <c r="Z17" s="31"/>
    </row>
    <row r="18" ht="22.5" customHeight="1" spans="1:26">
      <c r="A18" s="31" t="s">
        <v>9</v>
      </c>
      <c r="B18" s="31"/>
      <c r="C18" s="31" t="s">
        <v>9</v>
      </c>
      <c r="D18" s="31"/>
      <c r="E18" s="31" t="s">
        <v>9</v>
      </c>
      <c r="F18" s="31"/>
      <c r="G18" s="31" t="s">
        <v>9</v>
      </c>
      <c r="H18" s="31">
        <v>30000</v>
      </c>
      <c r="I18" s="31"/>
      <c r="J18" s="31" t="s">
        <v>9</v>
      </c>
      <c r="K18" s="31"/>
      <c r="L18" s="31" t="s">
        <v>9</v>
      </c>
      <c r="M18" s="31"/>
      <c r="N18" s="31" t="s">
        <v>9</v>
      </c>
      <c r="O18" s="31"/>
      <c r="P18" s="31" t="s">
        <v>9</v>
      </c>
      <c r="Q18" s="31">
        <v>30000</v>
      </c>
      <c r="R18" s="31"/>
      <c r="S18" s="31" t="s">
        <v>9</v>
      </c>
      <c r="T18" s="31">
        <v>30000</v>
      </c>
      <c r="U18" s="31" t="s">
        <v>9</v>
      </c>
      <c r="V18" s="31"/>
      <c r="W18" s="31" t="s">
        <v>9</v>
      </c>
      <c r="X18" s="31"/>
      <c r="Y18" s="31" t="s">
        <v>9</v>
      </c>
      <c r="Z18" s="31"/>
    </row>
    <row r="19" ht="22.5" customHeight="1" spans="1:26">
      <c r="A19" s="33" t="s">
        <v>10</v>
      </c>
      <c r="B19" s="33"/>
      <c r="C19" s="33" t="s">
        <v>10</v>
      </c>
      <c r="D19" s="33"/>
      <c r="E19" s="33" t="s">
        <v>10</v>
      </c>
      <c r="F19" s="33"/>
      <c r="G19" s="33" t="s">
        <v>10</v>
      </c>
      <c r="H19" s="33">
        <v>37000.1385617292</v>
      </c>
      <c r="I19" s="33"/>
      <c r="J19" s="33" t="s">
        <v>10</v>
      </c>
      <c r="K19" s="33"/>
      <c r="L19" s="33" t="s">
        <v>10</v>
      </c>
      <c r="M19" s="33"/>
      <c r="N19" s="33" t="s">
        <v>10</v>
      </c>
      <c r="O19" s="33"/>
      <c r="P19" s="33" t="s">
        <v>10</v>
      </c>
      <c r="Q19" s="33">
        <v>37000.1385617292</v>
      </c>
      <c r="R19" s="33"/>
      <c r="S19" s="33" t="s">
        <v>10</v>
      </c>
      <c r="T19" s="33">
        <v>37000.1385617292</v>
      </c>
      <c r="U19" s="33" t="s">
        <v>10</v>
      </c>
      <c r="V19" s="33"/>
      <c r="W19" s="33" t="s">
        <v>10</v>
      </c>
      <c r="X19" s="33"/>
      <c r="Y19" s="33" t="s">
        <v>10</v>
      </c>
      <c r="Z19" s="33"/>
    </row>
    <row r="20" ht="22.5" customHeight="1" spans="1:26">
      <c r="A20" s="31" t="s">
        <v>11</v>
      </c>
      <c r="B20" s="31"/>
      <c r="C20" s="31" t="s">
        <v>11</v>
      </c>
      <c r="D20" s="31"/>
      <c r="E20" s="31" t="s">
        <v>11</v>
      </c>
      <c r="F20" s="31"/>
      <c r="G20" s="31" t="s">
        <v>11</v>
      </c>
      <c r="H20" s="31">
        <v>2670300</v>
      </c>
      <c r="I20" s="31"/>
      <c r="J20" s="31" t="s">
        <v>11</v>
      </c>
      <c r="K20" s="31"/>
      <c r="L20" s="31" t="s">
        <v>11</v>
      </c>
      <c r="M20" s="31"/>
      <c r="N20" s="31" t="s">
        <v>11</v>
      </c>
      <c r="O20" s="31"/>
      <c r="P20" s="31" t="s">
        <v>11</v>
      </c>
      <c r="Q20" s="31">
        <v>2670300</v>
      </c>
      <c r="R20" s="31"/>
      <c r="S20" s="31" t="s">
        <v>11</v>
      </c>
      <c r="T20" s="31">
        <v>2670300</v>
      </c>
      <c r="U20" s="31" t="s">
        <v>11</v>
      </c>
      <c r="V20" s="31"/>
      <c r="W20" s="31" t="s">
        <v>11</v>
      </c>
      <c r="X20" s="31"/>
      <c r="Y20" s="31" t="s">
        <v>11</v>
      </c>
      <c r="Z20" s="31"/>
    </row>
    <row r="21" s="27" customFormat="1" ht="22.5" customHeight="1" spans="1:26">
      <c r="A21" s="31" t="s">
        <v>4</v>
      </c>
      <c r="B21" s="31">
        <v>901</v>
      </c>
      <c r="C21" s="31" t="s">
        <v>4</v>
      </c>
      <c r="D21" s="31">
        <v>902</v>
      </c>
      <c r="E21" s="31" t="s">
        <v>4</v>
      </c>
      <c r="F21" s="31">
        <v>903</v>
      </c>
      <c r="G21" s="31" t="s">
        <v>4</v>
      </c>
      <c r="H21" s="31">
        <v>904</v>
      </c>
      <c r="I21" s="31"/>
      <c r="J21" s="31" t="s">
        <v>4</v>
      </c>
      <c r="K21" s="31">
        <v>901</v>
      </c>
      <c r="L21" s="31" t="s">
        <v>4</v>
      </c>
      <c r="M21" s="31">
        <v>902</v>
      </c>
      <c r="N21" s="31" t="s">
        <v>4</v>
      </c>
      <c r="O21" s="31">
        <v>903</v>
      </c>
      <c r="P21" s="31" t="s">
        <v>4</v>
      </c>
      <c r="Q21" s="31">
        <v>904</v>
      </c>
      <c r="R21" s="31"/>
      <c r="S21" s="31" t="s">
        <v>4</v>
      </c>
      <c r="T21" s="31">
        <v>901</v>
      </c>
      <c r="U21" s="31" t="s">
        <v>4</v>
      </c>
      <c r="V21" s="31">
        <v>902</v>
      </c>
      <c r="W21" s="31" t="s">
        <v>4</v>
      </c>
      <c r="X21" s="31">
        <v>903</v>
      </c>
      <c r="Y21" s="31" t="s">
        <v>4</v>
      </c>
      <c r="Z21" s="31">
        <v>904</v>
      </c>
    </row>
    <row r="22" s="27" customFormat="1" ht="22.5" customHeight="1" spans="1:26">
      <c r="A22" s="32" t="s">
        <v>5</v>
      </c>
      <c r="B22" s="31"/>
      <c r="C22" s="32" t="s">
        <v>5</v>
      </c>
      <c r="D22" s="31"/>
      <c r="E22" s="32" t="s">
        <v>5</v>
      </c>
      <c r="F22" s="31"/>
      <c r="G22" s="32" t="s">
        <v>5</v>
      </c>
      <c r="H22" s="31"/>
      <c r="I22" s="31"/>
      <c r="J22" s="32" t="s">
        <v>5</v>
      </c>
      <c r="K22" s="31"/>
      <c r="L22" s="32" t="s">
        <v>5</v>
      </c>
      <c r="M22" s="31"/>
      <c r="N22" s="32" t="s">
        <v>5</v>
      </c>
      <c r="O22" s="31"/>
      <c r="P22" s="32" t="s">
        <v>5</v>
      </c>
      <c r="Q22" s="31">
        <v>89.01</v>
      </c>
      <c r="R22" s="31"/>
      <c r="S22" s="32" t="s">
        <v>5</v>
      </c>
      <c r="T22" s="31">
        <v>89.01</v>
      </c>
      <c r="U22" s="32" t="s">
        <v>5</v>
      </c>
      <c r="V22" s="31"/>
      <c r="W22" s="32" t="s">
        <v>5</v>
      </c>
      <c r="X22" s="31"/>
      <c r="Y22" s="32" t="s">
        <v>5</v>
      </c>
      <c r="Z22" s="31"/>
    </row>
    <row r="23" ht="22.5" customHeight="1" spans="1:26">
      <c r="A23" s="32" t="s">
        <v>6</v>
      </c>
      <c r="B23" s="31"/>
      <c r="C23" s="32" t="s">
        <v>6</v>
      </c>
      <c r="D23" s="31"/>
      <c r="E23" s="32" t="s">
        <v>6</v>
      </c>
      <c r="F23" s="31"/>
      <c r="G23" s="32" t="s">
        <v>6</v>
      </c>
      <c r="H23" s="31"/>
      <c r="I23" s="31"/>
      <c r="J23" s="32" t="s">
        <v>6</v>
      </c>
      <c r="K23" s="31"/>
      <c r="L23" s="32" t="s">
        <v>6</v>
      </c>
      <c r="M23" s="31"/>
      <c r="N23" s="32" t="s">
        <v>6</v>
      </c>
      <c r="O23" s="31"/>
      <c r="P23" s="32" t="s">
        <v>6</v>
      </c>
      <c r="Q23" s="31" t="s">
        <v>8</v>
      </c>
      <c r="R23" s="31"/>
      <c r="S23" s="32" t="s">
        <v>6</v>
      </c>
      <c r="T23" s="31" t="s">
        <v>8</v>
      </c>
      <c r="U23" s="32" t="s">
        <v>6</v>
      </c>
      <c r="V23" s="31"/>
      <c r="W23" s="32" t="s">
        <v>6</v>
      </c>
      <c r="X23" s="31"/>
      <c r="Y23" s="32" t="s">
        <v>6</v>
      </c>
      <c r="Z23" s="31"/>
    </row>
    <row r="24" ht="22.5" customHeight="1" spans="1:26">
      <c r="A24" s="31" t="s">
        <v>9</v>
      </c>
      <c r="B24" s="31"/>
      <c r="C24" s="31" t="s">
        <v>9</v>
      </c>
      <c r="D24" s="31"/>
      <c r="E24" s="31" t="s">
        <v>9</v>
      </c>
      <c r="F24" s="31"/>
      <c r="G24" s="31" t="s">
        <v>9</v>
      </c>
      <c r="H24" s="31"/>
      <c r="I24" s="31"/>
      <c r="J24" s="31" t="s">
        <v>9</v>
      </c>
      <c r="K24" s="31"/>
      <c r="L24" s="31" t="s">
        <v>9</v>
      </c>
      <c r="M24" s="31"/>
      <c r="N24" s="31" t="s">
        <v>9</v>
      </c>
      <c r="O24" s="31"/>
      <c r="P24" s="31" t="s">
        <v>9</v>
      </c>
      <c r="Q24" s="31">
        <v>30000</v>
      </c>
      <c r="R24" s="31"/>
      <c r="S24" s="31" t="s">
        <v>9</v>
      </c>
      <c r="T24" s="31">
        <v>30000</v>
      </c>
      <c r="U24" s="31" t="s">
        <v>9</v>
      </c>
      <c r="V24" s="31"/>
      <c r="W24" s="31" t="s">
        <v>9</v>
      </c>
      <c r="X24" s="31"/>
      <c r="Y24" s="31" t="s">
        <v>9</v>
      </c>
      <c r="Z24" s="31"/>
    </row>
    <row r="25" ht="22.5" customHeight="1" spans="1:26">
      <c r="A25" s="33" t="s">
        <v>10</v>
      </c>
      <c r="B25" s="33"/>
      <c r="C25" s="33" t="s">
        <v>10</v>
      </c>
      <c r="D25" s="33"/>
      <c r="E25" s="33" t="s">
        <v>10</v>
      </c>
      <c r="F25" s="33"/>
      <c r="G25" s="33" t="s">
        <v>10</v>
      </c>
      <c r="H25" s="33"/>
      <c r="I25" s="33"/>
      <c r="J25" s="33" t="s">
        <v>10</v>
      </c>
      <c r="K25" s="33"/>
      <c r="L25" s="33" t="s">
        <v>10</v>
      </c>
      <c r="M25" s="33"/>
      <c r="N25" s="33" t="s">
        <v>10</v>
      </c>
      <c r="O25" s="33"/>
      <c r="P25" s="33" t="s">
        <v>10</v>
      </c>
      <c r="Q25" s="33">
        <v>37000.1385617292</v>
      </c>
      <c r="R25" s="33"/>
      <c r="S25" s="33" t="s">
        <v>10</v>
      </c>
      <c r="T25" s="33">
        <v>37000.1385617292</v>
      </c>
      <c r="U25" s="33" t="s">
        <v>10</v>
      </c>
      <c r="V25" s="33"/>
      <c r="W25" s="33" t="s">
        <v>10</v>
      </c>
      <c r="X25" s="33"/>
      <c r="Y25" s="33" t="s">
        <v>10</v>
      </c>
      <c r="Z25" s="33"/>
    </row>
    <row r="26" ht="22.5" customHeight="1" spans="1:26">
      <c r="A26" s="31" t="s">
        <v>11</v>
      </c>
      <c r="B26" s="31"/>
      <c r="C26" s="31" t="s">
        <v>11</v>
      </c>
      <c r="D26" s="31"/>
      <c r="E26" s="31" t="s">
        <v>11</v>
      </c>
      <c r="F26" s="31"/>
      <c r="G26" s="31" t="s">
        <v>11</v>
      </c>
      <c r="H26" s="31"/>
      <c r="I26" s="31"/>
      <c r="J26" s="31" t="s">
        <v>11</v>
      </c>
      <c r="K26" s="31"/>
      <c r="L26" s="31" t="s">
        <v>11</v>
      </c>
      <c r="M26" s="31"/>
      <c r="N26" s="31" t="s">
        <v>11</v>
      </c>
      <c r="O26" s="31"/>
      <c r="P26" s="31" t="s">
        <v>11</v>
      </c>
      <c r="Q26" s="31">
        <v>2670300</v>
      </c>
      <c r="R26" s="31"/>
      <c r="S26" s="31" t="s">
        <v>11</v>
      </c>
      <c r="T26" s="31">
        <v>2670300</v>
      </c>
      <c r="U26" s="31" t="s">
        <v>11</v>
      </c>
      <c r="V26" s="31"/>
      <c r="W26" s="31" t="s">
        <v>11</v>
      </c>
      <c r="X26" s="31"/>
      <c r="Y26" s="31" t="s">
        <v>11</v>
      </c>
      <c r="Z26" s="31"/>
    </row>
    <row r="27" s="27" customFormat="1" ht="22.5" customHeight="1" spans="1:26">
      <c r="A27" s="31" t="s">
        <v>4</v>
      </c>
      <c r="B27" s="31">
        <v>801</v>
      </c>
      <c r="C27" s="31" t="s">
        <v>4</v>
      </c>
      <c r="D27" s="31">
        <v>802</v>
      </c>
      <c r="E27" s="31" t="s">
        <v>4</v>
      </c>
      <c r="F27" s="31">
        <v>803</v>
      </c>
      <c r="G27" s="31" t="s">
        <v>4</v>
      </c>
      <c r="H27" s="31">
        <v>804</v>
      </c>
      <c r="I27" s="31"/>
      <c r="J27" s="31" t="s">
        <v>4</v>
      </c>
      <c r="K27" s="31">
        <v>801</v>
      </c>
      <c r="L27" s="31" t="s">
        <v>4</v>
      </c>
      <c r="M27" s="31">
        <v>802</v>
      </c>
      <c r="N27" s="31" t="s">
        <v>4</v>
      </c>
      <c r="O27" s="31">
        <v>803</v>
      </c>
      <c r="P27" s="31" t="s">
        <v>4</v>
      </c>
      <c r="Q27" s="31">
        <v>804</v>
      </c>
      <c r="R27" s="31"/>
      <c r="S27" s="31" t="s">
        <v>4</v>
      </c>
      <c r="T27" s="31">
        <v>801</v>
      </c>
      <c r="U27" s="31" t="s">
        <v>4</v>
      </c>
      <c r="V27" s="31">
        <v>802</v>
      </c>
      <c r="W27" s="31" t="s">
        <v>4</v>
      </c>
      <c r="X27" s="31">
        <v>803</v>
      </c>
      <c r="Y27" s="31" t="s">
        <v>4</v>
      </c>
      <c r="Z27" s="31">
        <v>804</v>
      </c>
    </row>
    <row r="28" ht="22.5" customHeight="1" spans="1:26">
      <c r="A28" s="32" t="s">
        <v>5</v>
      </c>
      <c r="B28" s="31"/>
      <c r="C28" s="32" t="s">
        <v>5</v>
      </c>
      <c r="D28" s="31"/>
      <c r="E28" s="32" t="s">
        <v>5</v>
      </c>
      <c r="F28" s="31"/>
      <c r="G28" s="32" t="s">
        <v>5</v>
      </c>
      <c r="H28" s="31">
        <v>89.01</v>
      </c>
      <c r="I28" s="31"/>
      <c r="J28" s="32" t="s">
        <v>5</v>
      </c>
      <c r="K28" s="31">
        <v>89.01</v>
      </c>
      <c r="L28" s="32" t="s">
        <v>5</v>
      </c>
      <c r="M28" s="31"/>
      <c r="N28" s="32" t="s">
        <v>5</v>
      </c>
      <c r="O28" s="31"/>
      <c r="P28" s="32" t="s">
        <v>5</v>
      </c>
      <c r="Q28" s="31">
        <v>89.01</v>
      </c>
      <c r="R28" s="31"/>
      <c r="S28" s="32" t="s">
        <v>5</v>
      </c>
      <c r="T28" s="31">
        <v>89.01</v>
      </c>
      <c r="U28" s="32" t="s">
        <v>5</v>
      </c>
      <c r="V28" s="31"/>
      <c r="W28" s="32" t="s">
        <v>5</v>
      </c>
      <c r="X28" s="31"/>
      <c r="Y28" s="32" t="s">
        <v>5</v>
      </c>
      <c r="Z28" s="31"/>
    </row>
    <row r="29" ht="22.5" customHeight="1" spans="1:26">
      <c r="A29" s="32" t="s">
        <v>6</v>
      </c>
      <c r="B29" s="31"/>
      <c r="C29" s="32" t="s">
        <v>6</v>
      </c>
      <c r="D29" s="31"/>
      <c r="E29" s="32" t="s">
        <v>6</v>
      </c>
      <c r="F29" s="31"/>
      <c r="G29" s="32" t="s">
        <v>6</v>
      </c>
      <c r="H29" s="31" t="s">
        <v>8</v>
      </c>
      <c r="I29" s="31"/>
      <c r="J29" s="32" t="s">
        <v>6</v>
      </c>
      <c r="K29" s="31" t="s">
        <v>8</v>
      </c>
      <c r="L29" s="32" t="s">
        <v>6</v>
      </c>
      <c r="M29" s="31"/>
      <c r="N29" s="32" t="s">
        <v>6</v>
      </c>
      <c r="O29" s="31"/>
      <c r="P29" s="32" t="s">
        <v>6</v>
      </c>
      <c r="Q29" s="31" t="s">
        <v>8</v>
      </c>
      <c r="R29" s="31"/>
      <c r="S29" s="32" t="s">
        <v>6</v>
      </c>
      <c r="T29" s="31" t="s">
        <v>8</v>
      </c>
      <c r="U29" s="32" t="s">
        <v>6</v>
      </c>
      <c r="V29" s="31"/>
      <c r="W29" s="32" t="s">
        <v>6</v>
      </c>
      <c r="X29" s="31"/>
      <c r="Y29" s="32" t="s">
        <v>6</v>
      </c>
      <c r="Z29" s="31"/>
    </row>
    <row r="30" ht="22.5" customHeight="1" spans="1:26">
      <c r="A30" s="31" t="s">
        <v>9</v>
      </c>
      <c r="B30" s="31"/>
      <c r="C30" s="31" t="s">
        <v>9</v>
      </c>
      <c r="D30" s="31"/>
      <c r="E30" s="31" t="s">
        <v>9</v>
      </c>
      <c r="F30" s="31"/>
      <c r="G30" s="31" t="s">
        <v>9</v>
      </c>
      <c r="H30" s="31">
        <v>30000</v>
      </c>
      <c r="I30" s="31"/>
      <c r="J30" s="31" t="s">
        <v>9</v>
      </c>
      <c r="K30" s="31">
        <v>30000</v>
      </c>
      <c r="L30" s="31" t="s">
        <v>9</v>
      </c>
      <c r="M30" s="31"/>
      <c r="N30" s="31" t="s">
        <v>9</v>
      </c>
      <c r="O30" s="31"/>
      <c r="P30" s="31" t="s">
        <v>9</v>
      </c>
      <c r="Q30" s="31">
        <v>30000</v>
      </c>
      <c r="R30" s="31"/>
      <c r="S30" s="31" t="s">
        <v>9</v>
      </c>
      <c r="T30" s="31">
        <v>30000</v>
      </c>
      <c r="U30" s="31" t="s">
        <v>9</v>
      </c>
      <c r="V30" s="31"/>
      <c r="W30" s="31" t="s">
        <v>9</v>
      </c>
      <c r="X30" s="31"/>
      <c r="Y30" s="31" t="s">
        <v>9</v>
      </c>
      <c r="Z30" s="31"/>
    </row>
    <row r="31" ht="22.5" customHeight="1" spans="1:26">
      <c r="A31" s="33" t="s">
        <v>10</v>
      </c>
      <c r="B31" s="33"/>
      <c r="C31" s="33" t="s">
        <v>10</v>
      </c>
      <c r="D31" s="33"/>
      <c r="E31" s="33" t="s">
        <v>10</v>
      </c>
      <c r="F31" s="33"/>
      <c r="G31" s="33" t="s">
        <v>10</v>
      </c>
      <c r="H31" s="33">
        <v>37000.1385617292</v>
      </c>
      <c r="I31" s="33"/>
      <c r="J31" s="33" t="s">
        <v>10</v>
      </c>
      <c r="K31" s="33">
        <v>37000.1385617292</v>
      </c>
      <c r="L31" s="33" t="s">
        <v>10</v>
      </c>
      <c r="M31" s="33"/>
      <c r="N31" s="33" t="s">
        <v>10</v>
      </c>
      <c r="O31" s="33"/>
      <c r="P31" s="33" t="s">
        <v>10</v>
      </c>
      <c r="Q31" s="33">
        <v>37000.1385617292</v>
      </c>
      <c r="R31" s="33"/>
      <c r="S31" s="33" t="s">
        <v>10</v>
      </c>
      <c r="T31" s="33">
        <v>37000.1385617292</v>
      </c>
      <c r="U31" s="33" t="s">
        <v>10</v>
      </c>
      <c r="V31" s="33"/>
      <c r="W31" s="33" t="s">
        <v>10</v>
      </c>
      <c r="X31" s="33"/>
      <c r="Y31" s="33" t="s">
        <v>10</v>
      </c>
      <c r="Z31" s="33"/>
    </row>
    <row r="32" ht="22.5" customHeight="1" spans="1:26">
      <c r="A32" s="31" t="s">
        <v>11</v>
      </c>
      <c r="B32" s="31"/>
      <c r="C32" s="31" t="s">
        <v>11</v>
      </c>
      <c r="D32" s="31"/>
      <c r="E32" s="31" t="s">
        <v>11</v>
      </c>
      <c r="F32" s="31"/>
      <c r="G32" s="31" t="s">
        <v>11</v>
      </c>
      <c r="H32" s="31">
        <v>2670300</v>
      </c>
      <c r="I32" s="31"/>
      <c r="J32" s="31" t="s">
        <v>11</v>
      </c>
      <c r="K32" s="31">
        <v>2670300</v>
      </c>
      <c r="L32" s="31" t="s">
        <v>11</v>
      </c>
      <c r="M32" s="31"/>
      <c r="N32" s="31" t="s">
        <v>11</v>
      </c>
      <c r="O32" s="31"/>
      <c r="P32" s="31" t="s">
        <v>11</v>
      </c>
      <c r="Q32" s="31">
        <v>2670300</v>
      </c>
      <c r="R32" s="31"/>
      <c r="S32" s="31" t="s">
        <v>11</v>
      </c>
      <c r="T32" s="31">
        <v>2670300</v>
      </c>
      <c r="U32" s="31" t="s">
        <v>11</v>
      </c>
      <c r="V32" s="31"/>
      <c r="W32" s="31" t="s">
        <v>11</v>
      </c>
      <c r="X32" s="31"/>
      <c r="Y32" s="31" t="s">
        <v>11</v>
      </c>
      <c r="Z32" s="31"/>
    </row>
    <row r="33" s="27" customFormat="1" ht="22.5" customHeight="1" spans="1:26">
      <c r="A33" s="31" t="s">
        <v>4</v>
      </c>
      <c r="B33" s="31">
        <v>701</v>
      </c>
      <c r="C33" s="31" t="s">
        <v>4</v>
      </c>
      <c r="D33" s="31">
        <v>702</v>
      </c>
      <c r="E33" s="31" t="s">
        <v>4</v>
      </c>
      <c r="F33" s="31">
        <v>703</v>
      </c>
      <c r="G33" s="31" t="s">
        <v>4</v>
      </c>
      <c r="H33" s="31">
        <v>704</v>
      </c>
      <c r="I33" s="31"/>
      <c r="J33" s="31" t="s">
        <v>4</v>
      </c>
      <c r="K33" s="31">
        <v>701</v>
      </c>
      <c r="L33" s="31" t="s">
        <v>4</v>
      </c>
      <c r="M33" s="31">
        <v>702</v>
      </c>
      <c r="N33" s="31" t="s">
        <v>4</v>
      </c>
      <c r="O33" s="31">
        <v>703</v>
      </c>
      <c r="P33" s="31" t="s">
        <v>4</v>
      </c>
      <c r="Q33" s="31">
        <v>704</v>
      </c>
      <c r="R33" s="31"/>
      <c r="S33" s="31" t="s">
        <v>4</v>
      </c>
      <c r="T33" s="31">
        <v>701</v>
      </c>
      <c r="U33" s="31" t="s">
        <v>4</v>
      </c>
      <c r="V33" s="31">
        <v>702</v>
      </c>
      <c r="W33" s="31" t="s">
        <v>4</v>
      </c>
      <c r="X33" s="31">
        <v>703</v>
      </c>
      <c r="Y33" s="31" t="s">
        <v>4</v>
      </c>
      <c r="Z33" s="31">
        <v>704</v>
      </c>
    </row>
    <row r="34" ht="22.5" customHeight="1" spans="1:26">
      <c r="A34" s="32" t="s">
        <v>5</v>
      </c>
      <c r="B34" s="31"/>
      <c r="C34" s="32" t="s">
        <v>5</v>
      </c>
      <c r="D34" s="31"/>
      <c r="E34" s="32" t="s">
        <v>5</v>
      </c>
      <c r="F34" s="31"/>
      <c r="G34" s="32" t="s">
        <v>5</v>
      </c>
      <c r="H34" s="31">
        <v>89.01</v>
      </c>
      <c r="I34" s="31"/>
      <c r="J34" s="32" t="s">
        <v>5</v>
      </c>
      <c r="K34" s="31">
        <v>89.01</v>
      </c>
      <c r="L34" s="32" t="s">
        <v>5</v>
      </c>
      <c r="M34" s="31"/>
      <c r="N34" s="32" t="s">
        <v>5</v>
      </c>
      <c r="O34" s="31"/>
      <c r="P34" s="32" t="s">
        <v>5</v>
      </c>
      <c r="Q34" s="31">
        <v>89.01</v>
      </c>
      <c r="R34" s="31"/>
      <c r="S34" s="32" t="s">
        <v>5</v>
      </c>
      <c r="T34" s="31">
        <v>89.01</v>
      </c>
      <c r="U34" s="32" t="s">
        <v>5</v>
      </c>
      <c r="V34" s="31"/>
      <c r="W34" s="32" t="s">
        <v>5</v>
      </c>
      <c r="X34" s="31"/>
      <c r="Y34" s="32" t="s">
        <v>5</v>
      </c>
      <c r="Z34" s="31"/>
    </row>
    <row r="35" ht="22.5" customHeight="1" spans="1:26">
      <c r="A35" s="32" t="s">
        <v>6</v>
      </c>
      <c r="B35" s="31"/>
      <c r="C35" s="32" t="s">
        <v>6</v>
      </c>
      <c r="D35" s="31"/>
      <c r="E35" s="32" t="s">
        <v>6</v>
      </c>
      <c r="F35" s="31"/>
      <c r="G35" s="32" t="s">
        <v>6</v>
      </c>
      <c r="H35" s="31" t="s">
        <v>8</v>
      </c>
      <c r="I35" s="31"/>
      <c r="J35" s="32" t="s">
        <v>6</v>
      </c>
      <c r="K35" s="31" t="s">
        <v>8</v>
      </c>
      <c r="L35" s="32" t="s">
        <v>6</v>
      </c>
      <c r="M35" s="31"/>
      <c r="N35" s="32" t="s">
        <v>6</v>
      </c>
      <c r="O35" s="31"/>
      <c r="P35" s="32" t="s">
        <v>6</v>
      </c>
      <c r="Q35" s="31" t="s">
        <v>8</v>
      </c>
      <c r="R35" s="31"/>
      <c r="S35" s="32" t="s">
        <v>6</v>
      </c>
      <c r="T35" s="31" t="s">
        <v>8</v>
      </c>
      <c r="U35" s="32" t="s">
        <v>6</v>
      </c>
      <c r="V35" s="31"/>
      <c r="W35" s="32" t="s">
        <v>6</v>
      </c>
      <c r="X35" s="31"/>
      <c r="Y35" s="32" t="s">
        <v>6</v>
      </c>
      <c r="Z35" s="31"/>
    </row>
    <row r="36" ht="22.5" customHeight="1" spans="1:26">
      <c r="A36" s="31" t="s">
        <v>9</v>
      </c>
      <c r="B36" s="31"/>
      <c r="C36" s="31" t="s">
        <v>9</v>
      </c>
      <c r="D36" s="31"/>
      <c r="E36" s="31" t="s">
        <v>9</v>
      </c>
      <c r="F36" s="31"/>
      <c r="G36" s="31" t="s">
        <v>9</v>
      </c>
      <c r="H36" s="31">
        <v>30000</v>
      </c>
      <c r="I36" s="31"/>
      <c r="J36" s="31" t="s">
        <v>9</v>
      </c>
      <c r="K36" s="31">
        <v>30000</v>
      </c>
      <c r="L36" s="31" t="s">
        <v>9</v>
      </c>
      <c r="M36" s="31"/>
      <c r="N36" s="31" t="s">
        <v>9</v>
      </c>
      <c r="O36" s="31"/>
      <c r="P36" s="31" t="s">
        <v>9</v>
      </c>
      <c r="Q36" s="31">
        <v>30000</v>
      </c>
      <c r="R36" s="31"/>
      <c r="S36" s="31" t="s">
        <v>9</v>
      </c>
      <c r="T36" s="31">
        <v>30000</v>
      </c>
      <c r="U36" s="31" t="s">
        <v>9</v>
      </c>
      <c r="V36" s="31"/>
      <c r="W36" s="31" t="s">
        <v>9</v>
      </c>
      <c r="X36" s="31"/>
      <c r="Y36" s="31" t="s">
        <v>9</v>
      </c>
      <c r="Z36" s="31"/>
    </row>
    <row r="37" ht="22.5" customHeight="1" spans="1:26">
      <c r="A37" s="33" t="s">
        <v>10</v>
      </c>
      <c r="B37" s="33"/>
      <c r="C37" s="33" t="s">
        <v>10</v>
      </c>
      <c r="D37" s="33"/>
      <c r="E37" s="33" t="s">
        <v>10</v>
      </c>
      <c r="F37" s="33"/>
      <c r="G37" s="33" t="s">
        <v>10</v>
      </c>
      <c r="H37" s="33">
        <v>37000.1385617292</v>
      </c>
      <c r="I37" s="33"/>
      <c r="J37" s="33" t="s">
        <v>10</v>
      </c>
      <c r="K37" s="33">
        <v>37000.1385617292</v>
      </c>
      <c r="L37" s="33" t="s">
        <v>10</v>
      </c>
      <c r="M37" s="33"/>
      <c r="N37" s="33" t="s">
        <v>10</v>
      </c>
      <c r="O37" s="33"/>
      <c r="P37" s="33" t="s">
        <v>10</v>
      </c>
      <c r="Q37" s="33">
        <v>37000.1385617292</v>
      </c>
      <c r="R37" s="33"/>
      <c r="S37" s="33" t="s">
        <v>10</v>
      </c>
      <c r="T37" s="33">
        <v>37000.1385617292</v>
      </c>
      <c r="U37" s="33" t="s">
        <v>10</v>
      </c>
      <c r="V37" s="33"/>
      <c r="W37" s="33" t="s">
        <v>10</v>
      </c>
      <c r="X37" s="33"/>
      <c r="Y37" s="33" t="s">
        <v>10</v>
      </c>
      <c r="Z37" s="33"/>
    </row>
    <row r="38" ht="22.5" customHeight="1" spans="1:26">
      <c r="A38" s="31" t="s">
        <v>11</v>
      </c>
      <c r="B38" s="31"/>
      <c r="C38" s="31" t="s">
        <v>11</v>
      </c>
      <c r="D38" s="31"/>
      <c r="E38" s="31" t="s">
        <v>11</v>
      </c>
      <c r="F38" s="31"/>
      <c r="G38" s="31" t="s">
        <v>11</v>
      </c>
      <c r="H38" s="31">
        <v>2670300</v>
      </c>
      <c r="I38" s="31"/>
      <c r="J38" s="31" t="s">
        <v>11</v>
      </c>
      <c r="K38" s="31">
        <v>2670300</v>
      </c>
      <c r="L38" s="31" t="s">
        <v>11</v>
      </c>
      <c r="M38" s="31"/>
      <c r="N38" s="31" t="s">
        <v>11</v>
      </c>
      <c r="O38" s="31"/>
      <c r="P38" s="31" t="s">
        <v>11</v>
      </c>
      <c r="Q38" s="31">
        <v>2670300</v>
      </c>
      <c r="R38" s="31"/>
      <c r="S38" s="31" t="s">
        <v>11</v>
      </c>
      <c r="T38" s="31">
        <v>2670300</v>
      </c>
      <c r="U38" s="31" t="s">
        <v>11</v>
      </c>
      <c r="V38" s="31"/>
      <c r="W38" s="31" t="s">
        <v>11</v>
      </c>
      <c r="X38" s="31"/>
      <c r="Y38" s="31" t="s">
        <v>11</v>
      </c>
      <c r="Z38" s="31"/>
    </row>
    <row r="39" s="27" customFormat="1" ht="22.5" customHeight="1" spans="1:26">
      <c r="A39" s="31" t="s">
        <v>4</v>
      </c>
      <c r="B39" s="31">
        <v>601</v>
      </c>
      <c r="C39" s="31" t="s">
        <v>4</v>
      </c>
      <c r="D39" s="31">
        <v>602</v>
      </c>
      <c r="E39" s="31" t="s">
        <v>4</v>
      </c>
      <c r="F39" s="31">
        <v>603</v>
      </c>
      <c r="G39" s="31" t="s">
        <v>4</v>
      </c>
      <c r="H39" s="31">
        <v>604</v>
      </c>
      <c r="I39" s="31"/>
      <c r="J39" s="31" t="s">
        <v>4</v>
      </c>
      <c r="K39" s="31">
        <v>601</v>
      </c>
      <c r="L39" s="31" t="s">
        <v>4</v>
      </c>
      <c r="M39" s="31">
        <v>602</v>
      </c>
      <c r="N39" s="31" t="s">
        <v>4</v>
      </c>
      <c r="O39" s="31">
        <v>603</v>
      </c>
      <c r="P39" s="31" t="s">
        <v>4</v>
      </c>
      <c r="Q39" s="31">
        <v>604</v>
      </c>
      <c r="R39" s="31"/>
      <c r="S39" s="31" t="s">
        <v>4</v>
      </c>
      <c r="T39" s="31">
        <v>601</v>
      </c>
      <c r="U39" s="31" t="s">
        <v>4</v>
      </c>
      <c r="V39" s="31">
        <v>602</v>
      </c>
      <c r="W39" s="31" t="s">
        <v>4</v>
      </c>
      <c r="X39" s="31">
        <v>603</v>
      </c>
      <c r="Y39" s="31" t="s">
        <v>4</v>
      </c>
      <c r="Z39" s="31">
        <v>604</v>
      </c>
    </row>
    <row r="40" ht="22.5" customHeight="1" spans="1:26">
      <c r="A40" s="32" t="s">
        <v>5</v>
      </c>
      <c r="B40" s="31"/>
      <c r="C40" s="32" t="s">
        <v>5</v>
      </c>
      <c r="D40" s="31"/>
      <c r="E40" s="32" t="s">
        <v>5</v>
      </c>
      <c r="F40" s="31"/>
      <c r="G40" s="32" t="s">
        <v>5</v>
      </c>
      <c r="H40" s="31">
        <v>89.01</v>
      </c>
      <c r="I40" s="31"/>
      <c r="J40" s="32" t="s">
        <v>5</v>
      </c>
      <c r="K40" s="31">
        <v>89.01</v>
      </c>
      <c r="L40" s="32" t="s">
        <v>5</v>
      </c>
      <c r="M40" s="31"/>
      <c r="N40" s="32" t="s">
        <v>5</v>
      </c>
      <c r="O40" s="31"/>
      <c r="P40" s="32" t="s">
        <v>5</v>
      </c>
      <c r="Q40" s="31">
        <v>89.01</v>
      </c>
      <c r="R40" s="31"/>
      <c r="S40" s="32" t="s">
        <v>5</v>
      </c>
      <c r="T40" s="31">
        <v>89.01</v>
      </c>
      <c r="U40" s="32" t="s">
        <v>5</v>
      </c>
      <c r="V40" s="31"/>
      <c r="W40" s="32" t="s">
        <v>5</v>
      </c>
      <c r="X40" s="31"/>
      <c r="Y40" s="32" t="s">
        <v>5</v>
      </c>
      <c r="Z40" s="31"/>
    </row>
    <row r="41" ht="22.5" customHeight="1" spans="1:26">
      <c r="A41" s="32" t="s">
        <v>6</v>
      </c>
      <c r="B41" s="31"/>
      <c r="C41" s="32" t="s">
        <v>6</v>
      </c>
      <c r="D41" s="31"/>
      <c r="E41" s="32" t="s">
        <v>6</v>
      </c>
      <c r="F41" s="31"/>
      <c r="G41" s="32" t="s">
        <v>6</v>
      </c>
      <c r="H41" s="31" t="s">
        <v>8</v>
      </c>
      <c r="I41" s="31"/>
      <c r="J41" s="32" t="s">
        <v>6</v>
      </c>
      <c r="K41" s="31" t="s">
        <v>8</v>
      </c>
      <c r="L41" s="32" t="s">
        <v>6</v>
      </c>
      <c r="M41" s="31"/>
      <c r="N41" s="32" t="s">
        <v>6</v>
      </c>
      <c r="O41" s="31"/>
      <c r="P41" s="32" t="s">
        <v>6</v>
      </c>
      <c r="Q41" s="31" t="s">
        <v>8</v>
      </c>
      <c r="R41" s="31"/>
      <c r="S41" s="32" t="s">
        <v>6</v>
      </c>
      <c r="T41" s="31" t="s">
        <v>8</v>
      </c>
      <c r="U41" s="32" t="s">
        <v>6</v>
      </c>
      <c r="V41" s="31"/>
      <c r="W41" s="32" t="s">
        <v>6</v>
      </c>
      <c r="X41" s="31"/>
      <c r="Y41" s="32" t="s">
        <v>6</v>
      </c>
      <c r="Z41" s="31"/>
    </row>
    <row r="42" ht="22.5" customHeight="1" spans="1:26">
      <c r="A42" s="31" t="s">
        <v>9</v>
      </c>
      <c r="B42" s="31"/>
      <c r="C42" s="31" t="s">
        <v>9</v>
      </c>
      <c r="D42" s="31"/>
      <c r="E42" s="31" t="s">
        <v>9</v>
      </c>
      <c r="F42" s="31"/>
      <c r="G42" s="31" t="s">
        <v>9</v>
      </c>
      <c r="H42" s="31">
        <v>30000</v>
      </c>
      <c r="I42" s="31"/>
      <c r="J42" s="31" t="s">
        <v>9</v>
      </c>
      <c r="K42" s="31">
        <v>30000</v>
      </c>
      <c r="L42" s="31" t="s">
        <v>9</v>
      </c>
      <c r="M42" s="31"/>
      <c r="N42" s="31" t="s">
        <v>9</v>
      </c>
      <c r="O42" s="31"/>
      <c r="P42" s="31" t="s">
        <v>9</v>
      </c>
      <c r="Q42" s="31">
        <v>30000</v>
      </c>
      <c r="R42" s="31"/>
      <c r="S42" s="31" t="s">
        <v>9</v>
      </c>
      <c r="T42" s="31">
        <v>30000</v>
      </c>
      <c r="U42" s="31" t="s">
        <v>9</v>
      </c>
      <c r="V42" s="31"/>
      <c r="W42" s="31" t="s">
        <v>9</v>
      </c>
      <c r="X42" s="31"/>
      <c r="Y42" s="31" t="s">
        <v>9</v>
      </c>
      <c r="Z42" s="31"/>
    </row>
    <row r="43" ht="22.5" customHeight="1" spans="1:26">
      <c r="A43" s="33" t="s">
        <v>10</v>
      </c>
      <c r="B43" s="33"/>
      <c r="C43" s="33" t="s">
        <v>10</v>
      </c>
      <c r="D43" s="33"/>
      <c r="E43" s="33" t="s">
        <v>10</v>
      </c>
      <c r="F43" s="33"/>
      <c r="G43" s="33" t="s">
        <v>10</v>
      </c>
      <c r="H43" s="33">
        <v>37000.1385617292</v>
      </c>
      <c r="I43" s="33"/>
      <c r="J43" s="33" t="s">
        <v>10</v>
      </c>
      <c r="K43" s="33">
        <v>37000.1385617292</v>
      </c>
      <c r="L43" s="33" t="s">
        <v>10</v>
      </c>
      <c r="M43" s="33"/>
      <c r="N43" s="33" t="s">
        <v>10</v>
      </c>
      <c r="O43" s="33"/>
      <c r="P43" s="33" t="s">
        <v>10</v>
      </c>
      <c r="Q43" s="33">
        <v>37000.1385617292</v>
      </c>
      <c r="R43" s="33"/>
      <c r="S43" s="33" t="s">
        <v>10</v>
      </c>
      <c r="T43" s="33">
        <v>37000.1385617292</v>
      </c>
      <c r="U43" s="33" t="s">
        <v>10</v>
      </c>
      <c r="V43" s="33"/>
      <c r="W43" s="33" t="s">
        <v>10</v>
      </c>
      <c r="X43" s="33"/>
      <c r="Y43" s="33" t="s">
        <v>10</v>
      </c>
      <c r="Z43" s="33"/>
    </row>
    <row r="44" ht="22.5" customHeight="1" spans="1:26">
      <c r="A44" s="31" t="s">
        <v>11</v>
      </c>
      <c r="B44" s="31"/>
      <c r="C44" s="31" t="s">
        <v>11</v>
      </c>
      <c r="D44" s="31"/>
      <c r="E44" s="31" t="s">
        <v>11</v>
      </c>
      <c r="F44" s="31"/>
      <c r="G44" s="31" t="s">
        <v>11</v>
      </c>
      <c r="H44" s="31">
        <v>2670300</v>
      </c>
      <c r="I44" s="31"/>
      <c r="J44" s="31" t="s">
        <v>11</v>
      </c>
      <c r="K44" s="31">
        <v>2670300</v>
      </c>
      <c r="L44" s="31" t="s">
        <v>11</v>
      </c>
      <c r="M44" s="31"/>
      <c r="N44" s="31" t="s">
        <v>11</v>
      </c>
      <c r="O44" s="31"/>
      <c r="P44" s="31" t="s">
        <v>11</v>
      </c>
      <c r="Q44" s="31">
        <v>2670300</v>
      </c>
      <c r="R44" s="31"/>
      <c r="S44" s="31" t="s">
        <v>11</v>
      </c>
      <c r="T44" s="31">
        <v>2670300</v>
      </c>
      <c r="U44" s="31" t="s">
        <v>11</v>
      </c>
      <c r="V44" s="31"/>
      <c r="W44" s="31" t="s">
        <v>11</v>
      </c>
      <c r="X44" s="31"/>
      <c r="Y44" s="31" t="s">
        <v>11</v>
      </c>
      <c r="Z44" s="31"/>
    </row>
    <row r="45" s="27" customFormat="1" ht="22.5" customHeight="1" spans="1:26">
      <c r="A45" s="31" t="s">
        <v>4</v>
      </c>
      <c r="B45" s="31">
        <v>501</v>
      </c>
      <c r="C45" s="31" t="s">
        <v>4</v>
      </c>
      <c r="D45" s="31">
        <v>502</v>
      </c>
      <c r="E45" s="31" t="s">
        <v>4</v>
      </c>
      <c r="F45" s="31">
        <v>503</v>
      </c>
      <c r="G45" s="31" t="s">
        <v>4</v>
      </c>
      <c r="H45" s="31">
        <v>504</v>
      </c>
      <c r="I45" s="31"/>
      <c r="J45" s="31" t="s">
        <v>4</v>
      </c>
      <c r="K45" s="31">
        <v>501</v>
      </c>
      <c r="L45" s="31" t="s">
        <v>4</v>
      </c>
      <c r="M45" s="31">
        <v>502</v>
      </c>
      <c r="N45" s="31" t="s">
        <v>4</v>
      </c>
      <c r="O45" s="31">
        <v>503</v>
      </c>
      <c r="P45" s="31" t="s">
        <v>4</v>
      </c>
      <c r="Q45" s="31">
        <v>504</v>
      </c>
      <c r="R45" s="31"/>
      <c r="S45" s="31" t="s">
        <v>4</v>
      </c>
      <c r="T45" s="31">
        <v>501</v>
      </c>
      <c r="U45" s="31" t="s">
        <v>4</v>
      </c>
      <c r="V45" s="31">
        <v>502</v>
      </c>
      <c r="W45" s="31" t="s">
        <v>4</v>
      </c>
      <c r="X45" s="31">
        <v>503</v>
      </c>
      <c r="Y45" s="31" t="s">
        <v>4</v>
      </c>
      <c r="Z45" s="31">
        <v>504</v>
      </c>
    </row>
    <row r="46" ht="22.5" customHeight="1" spans="1:26">
      <c r="A46" s="32" t="s">
        <v>5</v>
      </c>
      <c r="B46" s="31"/>
      <c r="C46" s="32" t="s">
        <v>5</v>
      </c>
      <c r="D46" s="31"/>
      <c r="E46" s="32" t="s">
        <v>5</v>
      </c>
      <c r="F46" s="31"/>
      <c r="G46" s="32" t="s">
        <v>5</v>
      </c>
      <c r="H46" s="31">
        <v>89.01</v>
      </c>
      <c r="I46" s="31"/>
      <c r="J46" s="32" t="s">
        <v>5</v>
      </c>
      <c r="K46" s="31">
        <v>89.01</v>
      </c>
      <c r="L46" s="32" t="s">
        <v>5</v>
      </c>
      <c r="M46" s="31"/>
      <c r="N46" s="32" t="s">
        <v>5</v>
      </c>
      <c r="O46" s="31"/>
      <c r="P46" s="32" t="s">
        <v>5</v>
      </c>
      <c r="Q46" s="31">
        <v>89.01</v>
      </c>
      <c r="R46" s="31"/>
      <c r="S46" s="32" t="s">
        <v>5</v>
      </c>
      <c r="T46" s="31">
        <v>89.01</v>
      </c>
      <c r="U46" s="32" t="s">
        <v>5</v>
      </c>
      <c r="V46" s="31"/>
      <c r="W46" s="32" t="s">
        <v>5</v>
      </c>
      <c r="X46" s="31"/>
      <c r="Y46" s="32" t="s">
        <v>5</v>
      </c>
      <c r="Z46" s="31"/>
    </row>
    <row r="47" ht="22.5" customHeight="1" spans="1:26">
      <c r="A47" s="32" t="s">
        <v>6</v>
      </c>
      <c r="B47" s="31"/>
      <c r="C47" s="32" t="s">
        <v>6</v>
      </c>
      <c r="D47" s="31"/>
      <c r="E47" s="32" t="s">
        <v>6</v>
      </c>
      <c r="F47" s="31"/>
      <c r="G47" s="32" t="s">
        <v>6</v>
      </c>
      <c r="H47" s="31" t="s">
        <v>8</v>
      </c>
      <c r="I47" s="31"/>
      <c r="J47" s="32" t="s">
        <v>6</v>
      </c>
      <c r="K47" s="31" t="s">
        <v>8</v>
      </c>
      <c r="L47" s="32" t="s">
        <v>6</v>
      </c>
      <c r="M47" s="31"/>
      <c r="N47" s="32" t="s">
        <v>6</v>
      </c>
      <c r="O47" s="31"/>
      <c r="P47" s="32" t="s">
        <v>6</v>
      </c>
      <c r="Q47" s="31" t="s">
        <v>8</v>
      </c>
      <c r="R47" s="31"/>
      <c r="S47" s="32" t="s">
        <v>6</v>
      </c>
      <c r="T47" s="31" t="s">
        <v>8</v>
      </c>
      <c r="U47" s="32" t="s">
        <v>6</v>
      </c>
      <c r="V47" s="31"/>
      <c r="W47" s="32" t="s">
        <v>6</v>
      </c>
      <c r="X47" s="31"/>
      <c r="Y47" s="32" t="s">
        <v>6</v>
      </c>
      <c r="Z47" s="31"/>
    </row>
    <row r="48" ht="22.5" customHeight="1" spans="1:26">
      <c r="A48" s="31" t="s">
        <v>9</v>
      </c>
      <c r="B48" s="31"/>
      <c r="C48" s="31" t="s">
        <v>9</v>
      </c>
      <c r="D48" s="31"/>
      <c r="E48" s="31" t="s">
        <v>9</v>
      </c>
      <c r="F48" s="31"/>
      <c r="G48" s="31" t="s">
        <v>9</v>
      </c>
      <c r="H48" s="31">
        <v>30000</v>
      </c>
      <c r="I48" s="31"/>
      <c r="J48" s="31" t="s">
        <v>9</v>
      </c>
      <c r="K48" s="31">
        <v>30000</v>
      </c>
      <c r="L48" s="31" t="s">
        <v>9</v>
      </c>
      <c r="M48" s="31"/>
      <c r="N48" s="31" t="s">
        <v>9</v>
      </c>
      <c r="O48" s="31"/>
      <c r="P48" s="31" t="s">
        <v>9</v>
      </c>
      <c r="Q48" s="31">
        <v>30000</v>
      </c>
      <c r="R48" s="31"/>
      <c r="S48" s="31" t="s">
        <v>9</v>
      </c>
      <c r="T48" s="31">
        <v>30000</v>
      </c>
      <c r="U48" s="31" t="s">
        <v>9</v>
      </c>
      <c r="V48" s="31"/>
      <c r="W48" s="31" t="s">
        <v>9</v>
      </c>
      <c r="X48" s="31"/>
      <c r="Y48" s="31" t="s">
        <v>9</v>
      </c>
      <c r="Z48" s="31"/>
    </row>
    <row r="49" ht="22.5" customHeight="1" spans="1:26">
      <c r="A49" s="33" t="s">
        <v>10</v>
      </c>
      <c r="B49" s="33"/>
      <c r="C49" s="33" t="s">
        <v>10</v>
      </c>
      <c r="D49" s="33"/>
      <c r="E49" s="33" t="s">
        <v>10</v>
      </c>
      <c r="F49" s="33"/>
      <c r="G49" s="33" t="s">
        <v>10</v>
      </c>
      <c r="H49" s="33">
        <v>37000.1385617292</v>
      </c>
      <c r="I49" s="33"/>
      <c r="J49" s="33" t="s">
        <v>10</v>
      </c>
      <c r="K49" s="33">
        <v>37000.1385617292</v>
      </c>
      <c r="L49" s="33" t="s">
        <v>10</v>
      </c>
      <c r="M49" s="33"/>
      <c r="N49" s="33" t="s">
        <v>10</v>
      </c>
      <c r="O49" s="33"/>
      <c r="P49" s="33" t="s">
        <v>10</v>
      </c>
      <c r="Q49" s="33">
        <v>37000.1385617292</v>
      </c>
      <c r="R49" s="33"/>
      <c r="S49" s="33" t="s">
        <v>10</v>
      </c>
      <c r="T49" s="33">
        <v>37000.1385617292</v>
      </c>
      <c r="U49" s="33" t="s">
        <v>10</v>
      </c>
      <c r="V49" s="33"/>
      <c r="W49" s="33" t="s">
        <v>10</v>
      </c>
      <c r="X49" s="33"/>
      <c r="Y49" s="33" t="s">
        <v>10</v>
      </c>
      <c r="Z49" s="33"/>
    </row>
    <row r="50" ht="22.5" customHeight="1" spans="1:26">
      <c r="A50" s="31" t="s">
        <v>11</v>
      </c>
      <c r="B50" s="31"/>
      <c r="C50" s="31" t="s">
        <v>11</v>
      </c>
      <c r="D50" s="31"/>
      <c r="E50" s="31" t="s">
        <v>11</v>
      </c>
      <c r="F50" s="31"/>
      <c r="G50" s="31" t="s">
        <v>11</v>
      </c>
      <c r="H50" s="31">
        <v>2670300</v>
      </c>
      <c r="I50" s="31"/>
      <c r="J50" s="31" t="s">
        <v>11</v>
      </c>
      <c r="K50" s="31">
        <v>2670300</v>
      </c>
      <c r="L50" s="31" t="s">
        <v>11</v>
      </c>
      <c r="M50" s="31"/>
      <c r="N50" s="31" t="s">
        <v>11</v>
      </c>
      <c r="O50" s="31"/>
      <c r="P50" s="31" t="s">
        <v>11</v>
      </c>
      <c r="Q50" s="31">
        <v>2670300</v>
      </c>
      <c r="R50" s="31"/>
      <c r="S50" s="31" t="s">
        <v>11</v>
      </c>
      <c r="T50" s="31">
        <v>2670300</v>
      </c>
      <c r="U50" s="31" t="s">
        <v>11</v>
      </c>
      <c r="V50" s="31"/>
      <c r="W50" s="31" t="s">
        <v>11</v>
      </c>
      <c r="X50" s="31"/>
      <c r="Y50" s="31" t="s">
        <v>11</v>
      </c>
      <c r="Z50" s="31"/>
    </row>
    <row r="51" s="27" customFormat="1" ht="22.5" customHeight="1" spans="1:26">
      <c r="A51" s="31" t="s">
        <v>4</v>
      </c>
      <c r="B51" s="31">
        <v>401</v>
      </c>
      <c r="C51" s="31" t="s">
        <v>4</v>
      </c>
      <c r="D51" s="31">
        <v>402</v>
      </c>
      <c r="E51" s="31" t="s">
        <v>4</v>
      </c>
      <c r="F51" s="31">
        <v>403</v>
      </c>
      <c r="G51" s="31" t="s">
        <v>4</v>
      </c>
      <c r="H51" s="31">
        <v>404</v>
      </c>
      <c r="I51" s="31"/>
      <c r="J51" s="31" t="s">
        <v>4</v>
      </c>
      <c r="K51" s="31">
        <v>401</v>
      </c>
      <c r="L51" s="31" t="s">
        <v>4</v>
      </c>
      <c r="M51" s="31">
        <v>402</v>
      </c>
      <c r="N51" s="31" t="s">
        <v>4</v>
      </c>
      <c r="O51" s="31">
        <v>403</v>
      </c>
      <c r="P51" s="31" t="s">
        <v>4</v>
      </c>
      <c r="Q51" s="31">
        <v>404</v>
      </c>
      <c r="R51" s="31"/>
      <c r="S51" s="31" t="s">
        <v>4</v>
      </c>
      <c r="T51" s="31">
        <v>401</v>
      </c>
      <c r="U51" s="31" t="s">
        <v>4</v>
      </c>
      <c r="V51" s="31">
        <v>402</v>
      </c>
      <c r="W51" s="31" t="s">
        <v>4</v>
      </c>
      <c r="X51" s="31">
        <v>403</v>
      </c>
      <c r="Y51" s="31" t="s">
        <v>4</v>
      </c>
      <c r="Z51" s="31">
        <v>404</v>
      </c>
    </row>
    <row r="52" ht="22.5" customHeight="1" spans="1:26">
      <c r="A52" s="32" t="s">
        <v>5</v>
      </c>
      <c r="B52" s="31"/>
      <c r="C52" s="32" t="s">
        <v>5</v>
      </c>
      <c r="D52" s="31"/>
      <c r="E52" s="32" t="s">
        <v>5</v>
      </c>
      <c r="F52" s="31"/>
      <c r="G52" s="32" t="s">
        <v>5</v>
      </c>
      <c r="H52" s="31">
        <v>89.01</v>
      </c>
      <c r="I52" s="31"/>
      <c r="J52" s="32" t="s">
        <v>5</v>
      </c>
      <c r="K52" s="31">
        <v>89.01</v>
      </c>
      <c r="L52" s="32" t="s">
        <v>5</v>
      </c>
      <c r="M52" s="31"/>
      <c r="N52" s="32" t="s">
        <v>5</v>
      </c>
      <c r="O52" s="31"/>
      <c r="P52" s="32" t="s">
        <v>5</v>
      </c>
      <c r="Q52" s="31">
        <v>89.01</v>
      </c>
      <c r="R52" s="31"/>
      <c r="S52" s="32" t="s">
        <v>5</v>
      </c>
      <c r="T52" s="31">
        <v>89.01</v>
      </c>
      <c r="U52" s="32" t="s">
        <v>5</v>
      </c>
      <c r="V52" s="31"/>
      <c r="W52" s="32" t="s">
        <v>5</v>
      </c>
      <c r="X52" s="31"/>
      <c r="Y52" s="32" t="s">
        <v>5</v>
      </c>
      <c r="Z52" s="31"/>
    </row>
    <row r="53" ht="22.5" customHeight="1" spans="1:26">
      <c r="A53" s="32" t="s">
        <v>6</v>
      </c>
      <c r="B53" s="31"/>
      <c r="C53" s="32" t="s">
        <v>6</v>
      </c>
      <c r="D53" s="31"/>
      <c r="E53" s="32" t="s">
        <v>6</v>
      </c>
      <c r="F53" s="31"/>
      <c r="G53" s="32" t="s">
        <v>6</v>
      </c>
      <c r="H53" s="31" t="s">
        <v>8</v>
      </c>
      <c r="I53" s="31"/>
      <c r="J53" s="32" t="s">
        <v>6</v>
      </c>
      <c r="K53" s="31" t="s">
        <v>8</v>
      </c>
      <c r="L53" s="32" t="s">
        <v>6</v>
      </c>
      <c r="M53" s="31"/>
      <c r="N53" s="32" t="s">
        <v>6</v>
      </c>
      <c r="O53" s="31"/>
      <c r="P53" s="32" t="s">
        <v>6</v>
      </c>
      <c r="Q53" s="31" t="s">
        <v>8</v>
      </c>
      <c r="R53" s="31"/>
      <c r="S53" s="32" t="s">
        <v>6</v>
      </c>
      <c r="T53" s="31" t="s">
        <v>8</v>
      </c>
      <c r="U53" s="32" t="s">
        <v>6</v>
      </c>
      <c r="V53" s="31"/>
      <c r="W53" s="32" t="s">
        <v>6</v>
      </c>
      <c r="X53" s="31"/>
      <c r="Y53" s="32" t="s">
        <v>6</v>
      </c>
      <c r="Z53" s="31"/>
    </row>
    <row r="54" ht="22.5" customHeight="1" spans="1:26">
      <c r="A54" s="31" t="s">
        <v>9</v>
      </c>
      <c r="B54" s="31"/>
      <c r="C54" s="31" t="s">
        <v>9</v>
      </c>
      <c r="D54" s="31"/>
      <c r="E54" s="31" t="s">
        <v>9</v>
      </c>
      <c r="F54" s="31"/>
      <c r="G54" s="31" t="s">
        <v>9</v>
      </c>
      <c r="H54" s="31">
        <v>30000</v>
      </c>
      <c r="I54" s="31"/>
      <c r="J54" s="31" t="s">
        <v>9</v>
      </c>
      <c r="K54" s="31">
        <v>30000</v>
      </c>
      <c r="L54" s="31" t="s">
        <v>9</v>
      </c>
      <c r="M54" s="31"/>
      <c r="N54" s="31" t="s">
        <v>9</v>
      </c>
      <c r="O54" s="31"/>
      <c r="P54" s="31" t="s">
        <v>9</v>
      </c>
      <c r="Q54" s="31">
        <v>30000</v>
      </c>
      <c r="R54" s="31"/>
      <c r="S54" s="31" t="s">
        <v>9</v>
      </c>
      <c r="T54" s="31">
        <v>30000</v>
      </c>
      <c r="U54" s="31" t="s">
        <v>9</v>
      </c>
      <c r="V54" s="31"/>
      <c r="W54" s="31" t="s">
        <v>9</v>
      </c>
      <c r="X54" s="31"/>
      <c r="Y54" s="31" t="s">
        <v>9</v>
      </c>
      <c r="Z54" s="31"/>
    </row>
    <row r="55" ht="22.5" customHeight="1" spans="1:26">
      <c r="A55" s="33" t="s">
        <v>10</v>
      </c>
      <c r="B55" s="33"/>
      <c r="C55" s="33" t="s">
        <v>10</v>
      </c>
      <c r="D55" s="33"/>
      <c r="E55" s="33" t="s">
        <v>10</v>
      </c>
      <c r="F55" s="33"/>
      <c r="G55" s="33" t="s">
        <v>10</v>
      </c>
      <c r="H55" s="33">
        <v>37000.1385617292</v>
      </c>
      <c r="I55" s="33"/>
      <c r="J55" s="33" t="s">
        <v>10</v>
      </c>
      <c r="K55" s="33">
        <v>37000.1385617292</v>
      </c>
      <c r="L55" s="33" t="s">
        <v>10</v>
      </c>
      <c r="M55" s="33"/>
      <c r="N55" s="33" t="s">
        <v>10</v>
      </c>
      <c r="O55" s="33"/>
      <c r="P55" s="33" t="s">
        <v>10</v>
      </c>
      <c r="Q55" s="33">
        <v>37000.1385617292</v>
      </c>
      <c r="R55" s="33"/>
      <c r="S55" s="33" t="s">
        <v>10</v>
      </c>
      <c r="T55" s="33">
        <v>37000.1385617292</v>
      </c>
      <c r="U55" s="33" t="s">
        <v>10</v>
      </c>
      <c r="V55" s="33"/>
      <c r="W55" s="33" t="s">
        <v>10</v>
      </c>
      <c r="X55" s="33"/>
      <c r="Y55" s="33" t="s">
        <v>10</v>
      </c>
      <c r="Z55" s="33"/>
    </row>
    <row r="56" ht="22.5" customHeight="1" spans="1:26">
      <c r="A56" s="31" t="s">
        <v>11</v>
      </c>
      <c r="B56" s="31"/>
      <c r="C56" s="31" t="s">
        <v>11</v>
      </c>
      <c r="D56" s="31"/>
      <c r="E56" s="31" t="s">
        <v>11</v>
      </c>
      <c r="F56" s="31"/>
      <c r="G56" s="31" t="s">
        <v>11</v>
      </c>
      <c r="H56" s="31">
        <v>2670300</v>
      </c>
      <c r="I56" s="31"/>
      <c r="J56" s="31" t="s">
        <v>11</v>
      </c>
      <c r="K56" s="31">
        <v>2670300</v>
      </c>
      <c r="L56" s="31" t="s">
        <v>11</v>
      </c>
      <c r="M56" s="31"/>
      <c r="N56" s="31" t="s">
        <v>11</v>
      </c>
      <c r="O56" s="31"/>
      <c r="P56" s="31" t="s">
        <v>11</v>
      </c>
      <c r="Q56" s="31">
        <v>2670300</v>
      </c>
      <c r="R56" s="31"/>
      <c r="S56" s="31" t="s">
        <v>11</v>
      </c>
      <c r="T56" s="31">
        <v>2670300</v>
      </c>
      <c r="U56" s="31" t="s">
        <v>11</v>
      </c>
      <c r="V56" s="31"/>
      <c r="W56" s="31" t="s">
        <v>11</v>
      </c>
      <c r="X56" s="31"/>
      <c r="Y56" s="31" t="s">
        <v>11</v>
      </c>
      <c r="Z56" s="31"/>
    </row>
    <row r="57" s="27" customFormat="1" ht="22.5" customHeight="1" spans="1:26">
      <c r="A57" s="31" t="s">
        <v>4</v>
      </c>
      <c r="B57" s="31">
        <v>301</v>
      </c>
      <c r="C57" s="31" t="s">
        <v>4</v>
      </c>
      <c r="D57" s="31">
        <v>302</v>
      </c>
      <c r="E57" s="31" t="s">
        <v>4</v>
      </c>
      <c r="F57" s="31">
        <v>303</v>
      </c>
      <c r="G57" s="31" t="s">
        <v>4</v>
      </c>
      <c r="H57" s="31">
        <v>304</v>
      </c>
      <c r="I57" s="31"/>
      <c r="J57" s="31" t="s">
        <v>4</v>
      </c>
      <c r="K57" s="31">
        <v>301</v>
      </c>
      <c r="L57" s="31" t="s">
        <v>4</v>
      </c>
      <c r="M57" s="31">
        <v>302</v>
      </c>
      <c r="N57" s="31" t="s">
        <v>4</v>
      </c>
      <c r="O57" s="31">
        <v>303</v>
      </c>
      <c r="P57" s="31" t="s">
        <v>4</v>
      </c>
      <c r="Q57" s="31">
        <v>304</v>
      </c>
      <c r="R57" s="31"/>
      <c r="S57" s="31" t="s">
        <v>4</v>
      </c>
      <c r="T57" s="31">
        <v>301</v>
      </c>
      <c r="U57" s="31" t="s">
        <v>4</v>
      </c>
      <c r="V57" s="31">
        <v>302</v>
      </c>
      <c r="W57" s="31" t="s">
        <v>4</v>
      </c>
      <c r="X57" s="31">
        <v>303</v>
      </c>
      <c r="Y57" s="31" t="s">
        <v>4</v>
      </c>
      <c r="Z57" s="31">
        <v>304</v>
      </c>
    </row>
    <row r="58" ht="22.5" customHeight="1" spans="1:26">
      <c r="A58" s="32" t="s">
        <v>5</v>
      </c>
      <c r="B58" s="31">
        <v>89.57</v>
      </c>
      <c r="C58" s="32" t="s">
        <v>5</v>
      </c>
      <c r="D58" s="31"/>
      <c r="E58" s="32" t="s">
        <v>5</v>
      </c>
      <c r="F58" s="31"/>
      <c r="G58" s="32" t="s">
        <v>5</v>
      </c>
      <c r="H58" s="31">
        <v>89.01</v>
      </c>
      <c r="I58" s="31"/>
      <c r="J58" s="32" t="s">
        <v>5</v>
      </c>
      <c r="K58" s="31">
        <v>89.01</v>
      </c>
      <c r="L58" s="32" t="s">
        <v>5</v>
      </c>
      <c r="M58" s="31"/>
      <c r="N58" s="32" t="s">
        <v>5</v>
      </c>
      <c r="O58" s="31"/>
      <c r="P58" s="32" t="s">
        <v>5</v>
      </c>
      <c r="Q58" s="31">
        <v>89.01</v>
      </c>
      <c r="R58" s="31"/>
      <c r="S58" s="32" t="s">
        <v>5</v>
      </c>
      <c r="T58" s="31">
        <v>89.01</v>
      </c>
      <c r="U58" s="32" t="s">
        <v>5</v>
      </c>
      <c r="V58" s="31"/>
      <c r="W58" s="32" t="s">
        <v>5</v>
      </c>
      <c r="X58" s="31"/>
      <c r="Y58" s="32" t="s">
        <v>5</v>
      </c>
      <c r="Z58" s="31">
        <v>89.57</v>
      </c>
    </row>
    <row r="59" ht="22.5" customHeight="1" spans="1:26">
      <c r="A59" s="32" t="s">
        <v>6</v>
      </c>
      <c r="B59" s="31" t="s">
        <v>12</v>
      </c>
      <c r="C59" s="32" t="s">
        <v>6</v>
      </c>
      <c r="D59" s="31"/>
      <c r="E59" s="32" t="s">
        <v>6</v>
      </c>
      <c r="F59" s="31"/>
      <c r="G59" s="32" t="s">
        <v>6</v>
      </c>
      <c r="H59" s="31" t="s">
        <v>8</v>
      </c>
      <c r="I59" s="31"/>
      <c r="J59" s="32" t="s">
        <v>6</v>
      </c>
      <c r="K59" s="31" t="s">
        <v>8</v>
      </c>
      <c r="L59" s="32" t="s">
        <v>6</v>
      </c>
      <c r="M59" s="31"/>
      <c r="N59" s="32" t="s">
        <v>6</v>
      </c>
      <c r="O59" s="31"/>
      <c r="P59" s="32" t="s">
        <v>6</v>
      </c>
      <c r="Q59" s="31" t="s">
        <v>8</v>
      </c>
      <c r="R59" s="31"/>
      <c r="S59" s="32" t="s">
        <v>6</v>
      </c>
      <c r="T59" s="31" t="s">
        <v>8</v>
      </c>
      <c r="U59" s="32" t="s">
        <v>6</v>
      </c>
      <c r="V59" s="31"/>
      <c r="W59" s="32" t="s">
        <v>6</v>
      </c>
      <c r="X59" s="31"/>
      <c r="Y59" s="32" t="s">
        <v>6</v>
      </c>
      <c r="Z59" s="31" t="s">
        <v>12</v>
      </c>
    </row>
    <row r="60" ht="22.5" customHeight="1" spans="1:26">
      <c r="A60" s="31" t="s">
        <v>9</v>
      </c>
      <c r="B60" s="31">
        <v>30000</v>
      </c>
      <c r="C60" s="31" t="s">
        <v>9</v>
      </c>
      <c r="D60" s="31"/>
      <c r="E60" s="31" t="s">
        <v>9</v>
      </c>
      <c r="F60" s="31"/>
      <c r="G60" s="31" t="s">
        <v>9</v>
      </c>
      <c r="H60" s="31">
        <v>30000</v>
      </c>
      <c r="I60" s="31"/>
      <c r="J60" s="31" t="s">
        <v>9</v>
      </c>
      <c r="K60" s="31">
        <v>30000</v>
      </c>
      <c r="L60" s="31" t="s">
        <v>9</v>
      </c>
      <c r="M60" s="31"/>
      <c r="N60" s="31" t="s">
        <v>9</v>
      </c>
      <c r="O60" s="31"/>
      <c r="P60" s="31" t="s">
        <v>9</v>
      </c>
      <c r="Q60" s="31">
        <v>30000</v>
      </c>
      <c r="R60" s="31"/>
      <c r="S60" s="31" t="s">
        <v>9</v>
      </c>
      <c r="T60" s="31">
        <v>30000</v>
      </c>
      <c r="U60" s="31" t="s">
        <v>9</v>
      </c>
      <c r="V60" s="31"/>
      <c r="W60" s="31" t="s">
        <v>9</v>
      </c>
      <c r="X60" s="31"/>
      <c r="Y60" s="31" t="s">
        <v>9</v>
      </c>
      <c r="Z60" s="31">
        <v>30000</v>
      </c>
    </row>
    <row r="61" ht="22.5" customHeight="1" spans="1:26">
      <c r="A61" s="33" t="s">
        <v>10</v>
      </c>
      <c r="B61" s="33">
        <v>36997.1086327964</v>
      </c>
      <c r="C61" s="33" t="s">
        <v>10</v>
      </c>
      <c r="D61" s="33"/>
      <c r="E61" s="33" t="s">
        <v>10</v>
      </c>
      <c r="F61" s="33"/>
      <c r="G61" s="33" t="s">
        <v>10</v>
      </c>
      <c r="H61" s="33">
        <v>37000.1385617292</v>
      </c>
      <c r="I61" s="33"/>
      <c r="J61" s="33" t="s">
        <v>10</v>
      </c>
      <c r="K61" s="33">
        <v>37000.1385617292</v>
      </c>
      <c r="L61" s="33" t="s">
        <v>10</v>
      </c>
      <c r="M61" s="33"/>
      <c r="N61" s="33" t="s">
        <v>10</v>
      </c>
      <c r="O61" s="33"/>
      <c r="P61" s="33" t="s">
        <v>10</v>
      </c>
      <c r="Q61" s="33">
        <v>37000.1385617292</v>
      </c>
      <c r="R61" s="33"/>
      <c r="S61" s="33" t="s">
        <v>10</v>
      </c>
      <c r="T61" s="33">
        <v>37000.1385617292</v>
      </c>
      <c r="U61" s="33" t="s">
        <v>10</v>
      </c>
      <c r="V61" s="33"/>
      <c r="W61" s="33" t="s">
        <v>10</v>
      </c>
      <c r="X61" s="33"/>
      <c r="Y61" s="33" t="s">
        <v>10</v>
      </c>
      <c r="Z61" s="33">
        <v>36997.1086327964</v>
      </c>
    </row>
    <row r="62" ht="22.5" customHeight="1" spans="1:26">
      <c r="A62" s="31" t="s">
        <v>11</v>
      </c>
      <c r="B62" s="31">
        <v>2687100</v>
      </c>
      <c r="C62" s="31" t="s">
        <v>11</v>
      </c>
      <c r="D62" s="31"/>
      <c r="E62" s="31" t="s">
        <v>11</v>
      </c>
      <c r="F62" s="31"/>
      <c r="G62" s="31" t="s">
        <v>11</v>
      </c>
      <c r="H62" s="31">
        <v>2670300</v>
      </c>
      <c r="I62" s="31"/>
      <c r="J62" s="31" t="s">
        <v>11</v>
      </c>
      <c r="K62" s="31">
        <v>2670300</v>
      </c>
      <c r="L62" s="31" t="s">
        <v>11</v>
      </c>
      <c r="M62" s="31"/>
      <c r="N62" s="31" t="s">
        <v>11</v>
      </c>
      <c r="O62" s="31"/>
      <c r="P62" s="31" t="s">
        <v>11</v>
      </c>
      <c r="Q62" s="31">
        <v>2670300</v>
      </c>
      <c r="R62" s="31"/>
      <c r="S62" s="31" t="s">
        <v>11</v>
      </c>
      <c r="T62" s="31">
        <v>2670300</v>
      </c>
      <c r="U62" s="31" t="s">
        <v>11</v>
      </c>
      <c r="V62" s="31"/>
      <c r="W62" s="31" t="s">
        <v>11</v>
      </c>
      <c r="X62" s="31"/>
      <c r="Y62" s="31" t="s">
        <v>11</v>
      </c>
      <c r="Z62" s="31">
        <v>2687100</v>
      </c>
    </row>
    <row r="63" s="27" customFormat="1" ht="22.5" customHeight="1" spans="1:26">
      <c r="A63" s="31" t="s">
        <v>4</v>
      </c>
      <c r="B63" s="31">
        <v>201</v>
      </c>
      <c r="C63" s="31" t="s">
        <v>4</v>
      </c>
      <c r="D63" s="31">
        <v>202</v>
      </c>
      <c r="E63" s="31" t="s">
        <v>4</v>
      </c>
      <c r="F63" s="31">
        <v>203</v>
      </c>
      <c r="G63" s="31" t="s">
        <v>4</v>
      </c>
      <c r="H63" s="31">
        <v>204</v>
      </c>
      <c r="I63" s="31"/>
      <c r="J63" s="31" t="s">
        <v>4</v>
      </c>
      <c r="K63" s="31">
        <v>201</v>
      </c>
      <c r="L63" s="31" t="s">
        <v>4</v>
      </c>
      <c r="M63" s="31">
        <v>202</v>
      </c>
      <c r="N63" s="31" t="s">
        <v>4</v>
      </c>
      <c r="O63" s="31">
        <v>203</v>
      </c>
      <c r="P63" s="31" t="s">
        <v>4</v>
      </c>
      <c r="Q63" s="31">
        <v>204</v>
      </c>
      <c r="R63" s="31"/>
      <c r="S63" s="31" t="s">
        <v>4</v>
      </c>
      <c r="T63" s="31">
        <v>201</v>
      </c>
      <c r="U63" s="31" t="s">
        <v>4</v>
      </c>
      <c r="V63" s="31">
        <v>202</v>
      </c>
      <c r="W63" s="31" t="s">
        <v>4</v>
      </c>
      <c r="X63" s="31">
        <v>203</v>
      </c>
      <c r="Y63" s="31" t="s">
        <v>4</v>
      </c>
      <c r="Z63" s="31">
        <v>204</v>
      </c>
    </row>
    <row r="64" ht="22.5" customHeight="1" spans="1:26">
      <c r="A64" s="32" t="s">
        <v>5</v>
      </c>
      <c r="B64" s="31">
        <v>89.57</v>
      </c>
      <c r="C64" s="32" t="s">
        <v>5</v>
      </c>
      <c r="D64" s="31">
        <v>87.45</v>
      </c>
      <c r="E64" s="32" t="s">
        <v>5</v>
      </c>
      <c r="F64" s="31">
        <v>87.45</v>
      </c>
      <c r="G64" s="32" t="s">
        <v>5</v>
      </c>
      <c r="H64" s="31">
        <v>89.01</v>
      </c>
      <c r="I64" s="31"/>
      <c r="J64" s="32" t="s">
        <v>5</v>
      </c>
      <c r="K64" s="31">
        <v>89.01</v>
      </c>
      <c r="L64" s="32" t="s">
        <v>5</v>
      </c>
      <c r="M64" s="31">
        <v>87.45</v>
      </c>
      <c r="N64" s="32" t="s">
        <v>5</v>
      </c>
      <c r="O64" s="31">
        <v>87.45</v>
      </c>
      <c r="P64" s="32" t="s">
        <v>5</v>
      </c>
      <c r="Q64" s="31">
        <v>89.01</v>
      </c>
      <c r="R64" s="31"/>
      <c r="S64" s="32" t="s">
        <v>5</v>
      </c>
      <c r="T64" s="31">
        <v>89.01</v>
      </c>
      <c r="U64" s="32" t="s">
        <v>5</v>
      </c>
      <c r="V64" s="31">
        <v>87.45</v>
      </c>
      <c r="W64" s="32" t="s">
        <v>5</v>
      </c>
      <c r="X64" s="31">
        <v>87.45</v>
      </c>
      <c r="Y64" s="32" t="s">
        <v>5</v>
      </c>
      <c r="Z64" s="31">
        <v>89.57</v>
      </c>
    </row>
    <row r="65" ht="22.5" customHeight="1" spans="1:26">
      <c r="A65" s="32" t="s">
        <v>6</v>
      </c>
      <c r="B65" s="31" t="s">
        <v>12</v>
      </c>
      <c r="C65" s="32" t="s">
        <v>6</v>
      </c>
      <c r="D65" s="31" t="s">
        <v>7</v>
      </c>
      <c r="E65" s="32" t="s">
        <v>6</v>
      </c>
      <c r="F65" s="31" t="s">
        <v>7</v>
      </c>
      <c r="G65" s="32" t="s">
        <v>6</v>
      </c>
      <c r="H65" s="31" t="s">
        <v>8</v>
      </c>
      <c r="I65" s="31"/>
      <c r="J65" s="32" t="s">
        <v>6</v>
      </c>
      <c r="K65" s="31" t="s">
        <v>8</v>
      </c>
      <c r="L65" s="32" t="s">
        <v>6</v>
      </c>
      <c r="M65" s="31" t="s">
        <v>7</v>
      </c>
      <c r="N65" s="32" t="s">
        <v>6</v>
      </c>
      <c r="O65" s="31" t="s">
        <v>7</v>
      </c>
      <c r="P65" s="32" t="s">
        <v>6</v>
      </c>
      <c r="Q65" s="31" t="s">
        <v>8</v>
      </c>
      <c r="R65" s="31"/>
      <c r="S65" s="32" t="s">
        <v>6</v>
      </c>
      <c r="T65" s="31" t="s">
        <v>8</v>
      </c>
      <c r="U65" s="32" t="s">
        <v>6</v>
      </c>
      <c r="V65" s="31" t="s">
        <v>7</v>
      </c>
      <c r="W65" s="32" t="s">
        <v>6</v>
      </c>
      <c r="X65" s="31" t="s">
        <v>7</v>
      </c>
      <c r="Y65" s="32" t="s">
        <v>6</v>
      </c>
      <c r="Z65" s="31" t="s">
        <v>12</v>
      </c>
    </row>
    <row r="66" ht="22.5" customHeight="1" spans="1:26">
      <c r="A66" s="31" t="s">
        <v>9</v>
      </c>
      <c r="B66" s="31">
        <v>30000</v>
      </c>
      <c r="C66" s="31" t="s">
        <v>9</v>
      </c>
      <c r="D66" s="31">
        <v>30000</v>
      </c>
      <c r="E66" s="31" t="s">
        <v>9</v>
      </c>
      <c r="F66" s="31">
        <v>30000</v>
      </c>
      <c r="G66" s="31" t="s">
        <v>9</v>
      </c>
      <c r="H66" s="31">
        <v>30000</v>
      </c>
      <c r="I66" s="31"/>
      <c r="J66" s="31" t="s">
        <v>9</v>
      </c>
      <c r="K66" s="31">
        <v>30000</v>
      </c>
      <c r="L66" s="31" t="s">
        <v>9</v>
      </c>
      <c r="M66" s="31">
        <v>30000</v>
      </c>
      <c r="N66" s="31" t="s">
        <v>9</v>
      </c>
      <c r="O66" s="31">
        <v>30000</v>
      </c>
      <c r="P66" s="31" t="s">
        <v>9</v>
      </c>
      <c r="Q66" s="31">
        <v>30000</v>
      </c>
      <c r="R66" s="31"/>
      <c r="S66" s="31" t="s">
        <v>9</v>
      </c>
      <c r="T66" s="31">
        <v>30000</v>
      </c>
      <c r="U66" s="31" t="s">
        <v>9</v>
      </c>
      <c r="V66" s="31">
        <v>30000</v>
      </c>
      <c r="W66" s="31" t="s">
        <v>9</v>
      </c>
      <c r="X66" s="31">
        <v>30000</v>
      </c>
      <c r="Y66" s="31" t="s">
        <v>9</v>
      </c>
      <c r="Z66" s="31">
        <v>30000</v>
      </c>
    </row>
    <row r="67" ht="22.5" customHeight="1" spans="1:26">
      <c r="A67" s="33" t="s">
        <v>10</v>
      </c>
      <c r="B67" s="33">
        <v>36997.1086327964</v>
      </c>
      <c r="C67" s="33" t="s">
        <v>10</v>
      </c>
      <c r="D67" s="33">
        <v>36997.6025948385</v>
      </c>
      <c r="E67" s="33" t="s">
        <v>10</v>
      </c>
      <c r="F67" s="33">
        <v>36997.6025948385</v>
      </c>
      <c r="G67" s="33" t="s">
        <v>10</v>
      </c>
      <c r="H67" s="33">
        <v>37000.1385617292</v>
      </c>
      <c r="I67" s="33"/>
      <c r="J67" s="33" t="s">
        <v>10</v>
      </c>
      <c r="K67" s="33">
        <v>37000.1385617292</v>
      </c>
      <c r="L67" s="33" t="s">
        <v>10</v>
      </c>
      <c r="M67" s="33">
        <v>36997.6025948385</v>
      </c>
      <c r="N67" s="33" t="s">
        <v>10</v>
      </c>
      <c r="O67" s="33">
        <v>36997.6025948385</v>
      </c>
      <c r="P67" s="33" t="s">
        <v>10</v>
      </c>
      <c r="Q67" s="33">
        <v>37000.1385617292</v>
      </c>
      <c r="R67" s="33"/>
      <c r="S67" s="33" t="s">
        <v>10</v>
      </c>
      <c r="T67" s="33">
        <v>37000.1385617292</v>
      </c>
      <c r="U67" s="33" t="s">
        <v>10</v>
      </c>
      <c r="V67" s="33">
        <v>36997.6025948385</v>
      </c>
      <c r="W67" s="33" t="s">
        <v>10</v>
      </c>
      <c r="X67" s="33">
        <v>36997.6025948385</v>
      </c>
      <c r="Y67" s="33" t="s">
        <v>10</v>
      </c>
      <c r="Z67" s="33">
        <v>36997.1086327964</v>
      </c>
    </row>
    <row r="68" ht="22.5" customHeight="1" spans="1:26">
      <c r="A68" s="31" t="s">
        <v>11</v>
      </c>
      <c r="B68" s="31">
        <v>2687100</v>
      </c>
      <c r="C68" s="31" t="s">
        <v>11</v>
      </c>
      <c r="D68" s="31">
        <v>2623500</v>
      </c>
      <c r="E68" s="31" t="s">
        <v>11</v>
      </c>
      <c r="F68" s="31">
        <v>2623500</v>
      </c>
      <c r="G68" s="31" t="s">
        <v>11</v>
      </c>
      <c r="H68" s="31">
        <v>2670300</v>
      </c>
      <c r="I68" s="31"/>
      <c r="J68" s="31" t="s">
        <v>11</v>
      </c>
      <c r="K68" s="31">
        <v>2670300</v>
      </c>
      <c r="L68" s="31" t="s">
        <v>11</v>
      </c>
      <c r="M68" s="31">
        <v>2623500</v>
      </c>
      <c r="N68" s="31" t="s">
        <v>11</v>
      </c>
      <c r="O68" s="31">
        <v>2623500</v>
      </c>
      <c r="P68" s="31" t="s">
        <v>11</v>
      </c>
      <c r="Q68" s="31">
        <v>2670300</v>
      </c>
      <c r="R68" s="31"/>
      <c r="S68" s="31" t="s">
        <v>11</v>
      </c>
      <c r="T68" s="31">
        <v>2670300</v>
      </c>
      <c r="U68" s="31" t="s">
        <v>11</v>
      </c>
      <c r="V68" s="31">
        <v>2623500</v>
      </c>
      <c r="W68" s="31" t="s">
        <v>11</v>
      </c>
      <c r="X68" s="31">
        <v>2623500</v>
      </c>
      <c r="Y68" s="31" t="s">
        <v>11</v>
      </c>
      <c r="Z68" s="31">
        <v>2687100</v>
      </c>
    </row>
    <row r="69" s="27" customFormat="1" ht="22.5" customHeight="1" spans="1:26">
      <c r="A69" s="31" t="s">
        <v>4</v>
      </c>
      <c r="B69" s="31">
        <v>101</v>
      </c>
      <c r="C69" s="31" t="s">
        <v>4</v>
      </c>
      <c r="D69" s="31">
        <v>102</v>
      </c>
      <c r="E69" s="31" t="s">
        <v>4</v>
      </c>
      <c r="F69" s="31">
        <v>103</v>
      </c>
      <c r="G69" s="31" t="s">
        <v>4</v>
      </c>
      <c r="H69" s="31">
        <v>104</v>
      </c>
      <c r="I69" s="31"/>
      <c r="J69" s="31" t="s">
        <v>4</v>
      </c>
      <c r="K69" s="31">
        <v>101</v>
      </c>
      <c r="L69" s="31" t="s">
        <v>4</v>
      </c>
      <c r="M69" s="31">
        <v>102</v>
      </c>
      <c r="N69" s="31" t="s">
        <v>4</v>
      </c>
      <c r="O69" s="31">
        <v>103</v>
      </c>
      <c r="P69" s="31" t="s">
        <v>4</v>
      </c>
      <c r="Q69" s="31">
        <v>104</v>
      </c>
      <c r="R69" s="31"/>
      <c r="S69" s="31" t="s">
        <v>4</v>
      </c>
      <c r="T69" s="31">
        <v>101</v>
      </c>
      <c r="U69" s="31" t="s">
        <v>4</v>
      </c>
      <c r="V69" s="31">
        <v>102</v>
      </c>
      <c r="W69" s="31" t="s">
        <v>4</v>
      </c>
      <c r="X69" s="31">
        <v>103</v>
      </c>
      <c r="Y69" s="31" t="s">
        <v>4</v>
      </c>
      <c r="Z69" s="31">
        <v>104</v>
      </c>
    </row>
    <row r="70" ht="22.5" customHeight="1" spans="1:26">
      <c r="A70" s="32" t="s">
        <v>5</v>
      </c>
      <c r="B70" s="31">
        <f ca="1">VLOOKUP(70:70,[1]单价不变总价增加!$E$3:$P$410,5,0)</f>
        <v>89.57</v>
      </c>
      <c r="C70" s="32" t="s">
        <v>5</v>
      </c>
      <c r="D70" s="31">
        <v>87.45</v>
      </c>
      <c r="E70" s="32" t="s">
        <v>5</v>
      </c>
      <c r="F70" s="31">
        <v>87.45</v>
      </c>
      <c r="G70" s="32" t="s">
        <v>5</v>
      </c>
      <c r="H70" s="31">
        <v>89.01</v>
      </c>
      <c r="I70" s="31"/>
      <c r="J70" s="32" t="s">
        <v>5</v>
      </c>
      <c r="K70" s="31">
        <v>89.01</v>
      </c>
      <c r="L70" s="32" t="s">
        <v>5</v>
      </c>
      <c r="M70" s="31">
        <v>87.45</v>
      </c>
      <c r="N70" s="32" t="s">
        <v>5</v>
      </c>
      <c r="O70" s="31">
        <v>87.45</v>
      </c>
      <c r="P70" s="32" t="s">
        <v>5</v>
      </c>
      <c r="Q70" s="31">
        <v>89.01</v>
      </c>
      <c r="R70" s="31"/>
      <c r="S70" s="32" t="s">
        <v>5</v>
      </c>
      <c r="T70" s="31">
        <v>89.01</v>
      </c>
      <c r="U70" s="32" t="s">
        <v>5</v>
      </c>
      <c r="V70" s="31">
        <v>87.45</v>
      </c>
      <c r="W70" s="32" t="s">
        <v>5</v>
      </c>
      <c r="X70" s="31">
        <v>87.45</v>
      </c>
      <c r="Y70" s="32" t="s">
        <v>5</v>
      </c>
      <c r="Z70" s="31">
        <v>89.57</v>
      </c>
    </row>
    <row r="71" ht="22.5" customHeight="1" spans="1:26">
      <c r="A71" s="32" t="s">
        <v>6</v>
      </c>
      <c r="B71" s="31" t="str">
        <f ca="1">VLOOKUP(70:70,[1]单价不变总价增加!$E$3:$P$410,6,0)</f>
        <v>72.63</v>
      </c>
      <c r="C71" s="32" t="s">
        <v>6</v>
      </c>
      <c r="D71" s="31" t="s">
        <v>7</v>
      </c>
      <c r="E71" s="32" t="s">
        <v>6</v>
      </c>
      <c r="F71" s="31" t="s">
        <v>7</v>
      </c>
      <c r="G71" s="32" t="s">
        <v>6</v>
      </c>
      <c r="H71" s="31" t="s">
        <v>8</v>
      </c>
      <c r="I71" s="31"/>
      <c r="J71" s="32" t="s">
        <v>6</v>
      </c>
      <c r="K71" s="31" t="s">
        <v>8</v>
      </c>
      <c r="L71" s="32" t="s">
        <v>6</v>
      </c>
      <c r="M71" s="31" t="s">
        <v>7</v>
      </c>
      <c r="N71" s="32" t="s">
        <v>6</v>
      </c>
      <c r="O71" s="31" t="s">
        <v>7</v>
      </c>
      <c r="P71" s="32" t="s">
        <v>6</v>
      </c>
      <c r="Q71" s="31" t="s">
        <v>8</v>
      </c>
      <c r="R71" s="31"/>
      <c r="S71" s="32" t="s">
        <v>6</v>
      </c>
      <c r="T71" s="31" t="s">
        <v>8</v>
      </c>
      <c r="U71" s="32" t="s">
        <v>6</v>
      </c>
      <c r="V71" s="31" t="s">
        <v>7</v>
      </c>
      <c r="W71" s="32" t="s">
        <v>6</v>
      </c>
      <c r="X71" s="31" t="s">
        <v>7</v>
      </c>
      <c r="Y71" s="32" t="s">
        <v>6</v>
      </c>
      <c r="Z71" s="31" t="s">
        <v>12</v>
      </c>
    </row>
    <row r="72" ht="22.5" customHeight="1" spans="1:26">
      <c r="A72" s="31" t="s">
        <v>9</v>
      </c>
      <c r="B72" s="31">
        <v>30000</v>
      </c>
      <c r="C72" s="31" t="s">
        <v>9</v>
      </c>
      <c r="D72" s="31">
        <v>30000</v>
      </c>
      <c r="E72" s="31" t="s">
        <v>9</v>
      </c>
      <c r="F72" s="31">
        <v>30000</v>
      </c>
      <c r="G72" s="31" t="s">
        <v>9</v>
      </c>
      <c r="H72" s="31">
        <v>30000</v>
      </c>
      <c r="I72" s="31"/>
      <c r="J72" s="31" t="s">
        <v>9</v>
      </c>
      <c r="K72" s="31">
        <v>30000</v>
      </c>
      <c r="L72" s="31" t="s">
        <v>9</v>
      </c>
      <c r="M72" s="31">
        <v>30000</v>
      </c>
      <c r="N72" s="31" t="s">
        <v>9</v>
      </c>
      <c r="O72" s="31">
        <v>30000</v>
      </c>
      <c r="P72" s="31" t="s">
        <v>9</v>
      </c>
      <c r="Q72" s="31">
        <v>30000</v>
      </c>
      <c r="R72" s="31"/>
      <c r="S72" s="31" t="s">
        <v>9</v>
      </c>
      <c r="T72" s="31">
        <v>30000</v>
      </c>
      <c r="U72" s="31" t="s">
        <v>9</v>
      </c>
      <c r="V72" s="31">
        <v>30000</v>
      </c>
      <c r="W72" s="31" t="s">
        <v>9</v>
      </c>
      <c r="X72" s="31">
        <v>30000</v>
      </c>
      <c r="Y72" s="31" t="s">
        <v>9</v>
      </c>
      <c r="Z72" s="31">
        <v>30000</v>
      </c>
    </row>
    <row r="73" ht="22.5" customHeight="1" spans="1:26">
      <c r="A73" s="33" t="s">
        <v>10</v>
      </c>
      <c r="B73" s="33">
        <f ca="1">B74/B71</f>
        <v>36997.1086327964</v>
      </c>
      <c r="C73" s="33" t="s">
        <v>10</v>
      </c>
      <c r="D73" s="33">
        <v>36997.6025948385</v>
      </c>
      <c r="E73" s="33" t="s">
        <v>10</v>
      </c>
      <c r="F73" s="33">
        <v>36997.6025948385</v>
      </c>
      <c r="G73" s="33" t="s">
        <v>10</v>
      </c>
      <c r="H73" s="33">
        <v>37000.1385617292</v>
      </c>
      <c r="I73" s="33"/>
      <c r="J73" s="33" t="s">
        <v>10</v>
      </c>
      <c r="K73" s="33">
        <v>37000.1385617292</v>
      </c>
      <c r="L73" s="33" t="s">
        <v>10</v>
      </c>
      <c r="M73" s="33">
        <v>36997.6025948385</v>
      </c>
      <c r="N73" s="33" t="s">
        <v>10</v>
      </c>
      <c r="O73" s="33">
        <v>36997.6025948385</v>
      </c>
      <c r="P73" s="33" t="s">
        <v>10</v>
      </c>
      <c r="Q73" s="33">
        <v>37000.1385617292</v>
      </c>
      <c r="R73" s="33"/>
      <c r="S73" s="33" t="s">
        <v>10</v>
      </c>
      <c r="T73" s="33">
        <v>37000.1385617292</v>
      </c>
      <c r="U73" s="33" t="s">
        <v>10</v>
      </c>
      <c r="V73" s="33">
        <v>36997.6025948385</v>
      </c>
      <c r="W73" s="33" t="s">
        <v>10</v>
      </c>
      <c r="X73" s="33">
        <v>36997.6025948385</v>
      </c>
      <c r="Y73" s="33" t="s">
        <v>10</v>
      </c>
      <c r="Z73" s="33">
        <v>36997.1086327964</v>
      </c>
    </row>
    <row r="74" ht="22.5" customHeight="1" spans="1:26">
      <c r="A74" s="31" t="s">
        <v>11</v>
      </c>
      <c r="B74" s="31">
        <f ca="1">B70*B72</f>
        <v>2687100</v>
      </c>
      <c r="C74" s="31" t="s">
        <v>11</v>
      </c>
      <c r="D74" s="31">
        <v>2623500</v>
      </c>
      <c r="E74" s="31" t="s">
        <v>11</v>
      </c>
      <c r="F74" s="31">
        <v>2623500</v>
      </c>
      <c r="G74" s="31" t="s">
        <v>11</v>
      </c>
      <c r="H74" s="31">
        <v>2670300</v>
      </c>
      <c r="I74" s="31"/>
      <c r="J74" s="31" t="s">
        <v>11</v>
      </c>
      <c r="K74" s="31">
        <v>2670300</v>
      </c>
      <c r="L74" s="31" t="s">
        <v>11</v>
      </c>
      <c r="M74" s="31">
        <v>2623500</v>
      </c>
      <c r="N74" s="31" t="s">
        <v>11</v>
      </c>
      <c r="O74" s="31">
        <v>2623500</v>
      </c>
      <c r="P74" s="31" t="s">
        <v>11</v>
      </c>
      <c r="Q74" s="31">
        <v>2670300</v>
      </c>
      <c r="R74" s="31"/>
      <c r="S74" s="31" t="s">
        <v>11</v>
      </c>
      <c r="T74" s="31">
        <v>2670300</v>
      </c>
      <c r="U74" s="31" t="s">
        <v>11</v>
      </c>
      <c r="V74" s="31">
        <v>2623500</v>
      </c>
      <c r="W74" s="31" t="s">
        <v>11</v>
      </c>
      <c r="X74" s="31">
        <v>2623500</v>
      </c>
      <c r="Y74" s="31" t="s">
        <v>11</v>
      </c>
      <c r="Z74" s="31">
        <v>2687100</v>
      </c>
    </row>
    <row r="75" ht="30" customHeight="1"/>
  </sheetData>
  <autoFilter ref="A3:BL74">
    <extLst/>
  </autoFilter>
  <mergeCells count="4">
    <mergeCell ref="A1:Z1"/>
    <mergeCell ref="A2:H2"/>
    <mergeCell ref="J2:Q2"/>
    <mergeCell ref="S2:Z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6"/>
  <sheetViews>
    <sheetView workbookViewId="0">
      <selection activeCell="F10" sqref="F10"/>
    </sheetView>
  </sheetViews>
  <sheetFormatPr defaultColWidth="9" defaultRowHeight="20.25"/>
  <cols>
    <col min="1" max="1" width="14" style="10" customWidth="1"/>
    <col min="2" max="2" width="15.125" style="10" customWidth="1"/>
    <col min="3" max="3" width="14.125" style="10"/>
    <col min="4" max="4" width="15.75" style="10"/>
    <col min="5" max="5" width="14.125" style="10"/>
    <col min="6" max="6" width="15.75" style="10"/>
    <col min="7" max="7" width="14.125" style="10"/>
    <col min="8" max="8" width="15.75" style="10"/>
    <col min="9" max="9" width="12.625" style="10"/>
    <col min="10" max="10" width="12.875" style="10"/>
    <col min="11" max="11" width="15.75" style="10"/>
    <col min="12" max="12" width="12.875" style="10"/>
    <col min="13" max="13" width="15.75" style="10"/>
    <col min="14" max="14" width="14.125" style="10"/>
    <col min="15" max="15" width="15.75" style="10"/>
    <col min="16" max="16" width="12.875" style="10"/>
    <col min="17" max="17" width="15.75" style="10"/>
    <col min="18" max="18" width="12.625" style="10"/>
    <col min="19" max="19" width="12.875" style="10"/>
    <col min="20" max="20" width="9" style="10"/>
    <col min="21" max="21" width="12.625" style="10"/>
    <col min="22" max="22" width="12.875" style="10"/>
    <col min="23" max="25" width="9" style="10"/>
    <col min="26" max="26" width="12.625" style="10"/>
    <col min="27" max="29" width="9" style="10"/>
    <col min="30" max="30" width="12.875" style="10"/>
    <col min="31" max="31" width="14.125" style="10"/>
    <col min="32" max="32" width="11" style="10" customWidth="1"/>
    <col min="33" max="33" width="14.125" style="10"/>
    <col min="34" max="16384" width="9" style="10"/>
  </cols>
  <sheetData>
    <row r="1" s="10" customFormat="1" ht="32" customHeight="1" spans="1:18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6"/>
    </row>
    <row r="2" s="10" customFormat="1" ht="30" customHeight="1" spans="1:18">
      <c r="A2" s="19" t="s">
        <v>1</v>
      </c>
      <c r="B2" s="20"/>
      <c r="C2" s="20"/>
      <c r="D2" s="20"/>
      <c r="E2" s="20"/>
      <c r="F2" s="20"/>
      <c r="G2" s="20"/>
      <c r="H2" s="25"/>
      <c r="I2" s="18"/>
      <c r="J2" s="19" t="s">
        <v>2</v>
      </c>
      <c r="K2" s="20"/>
      <c r="L2" s="20"/>
      <c r="M2" s="20"/>
      <c r="N2" s="20"/>
      <c r="O2" s="20"/>
      <c r="P2" s="20"/>
      <c r="Q2" s="25"/>
      <c r="R2" s="18"/>
    </row>
    <row r="3" s="21" customFormat="1" ht="30" customHeight="1" spans="1:17">
      <c r="A3" s="21" t="s">
        <v>4</v>
      </c>
      <c r="B3" s="21">
        <v>1201</v>
      </c>
      <c r="C3" s="21" t="s">
        <v>4</v>
      </c>
      <c r="D3" s="21">
        <v>1202</v>
      </c>
      <c r="E3" s="21" t="s">
        <v>4</v>
      </c>
      <c r="F3" s="21">
        <v>1203</v>
      </c>
      <c r="G3" s="21" t="s">
        <v>4</v>
      </c>
      <c r="H3" s="21">
        <v>1204</v>
      </c>
      <c r="J3" s="21" t="s">
        <v>4</v>
      </c>
      <c r="K3" s="21" t="s">
        <v>14</v>
      </c>
      <c r="L3" s="21" t="s">
        <v>4</v>
      </c>
      <c r="M3" s="21" t="s">
        <v>15</v>
      </c>
      <c r="N3" s="21" t="s">
        <v>4</v>
      </c>
      <c r="O3" s="21" t="s">
        <v>16</v>
      </c>
      <c r="P3" s="21" t="s">
        <v>4</v>
      </c>
      <c r="Q3" s="21" t="s">
        <v>17</v>
      </c>
    </row>
    <row r="4" s="11" customFormat="1" ht="30" customHeight="1" spans="1:17">
      <c r="A4" s="13" t="s">
        <v>5</v>
      </c>
      <c r="C4" s="13" t="s">
        <v>5</v>
      </c>
      <c r="E4" s="13" t="s">
        <v>5</v>
      </c>
      <c r="G4" s="13" t="s">
        <v>5</v>
      </c>
      <c r="H4" s="11">
        <v>89.21</v>
      </c>
      <c r="J4" s="13" t="s">
        <v>5</v>
      </c>
      <c r="K4" s="11">
        <v>89.21</v>
      </c>
      <c r="L4" s="13" t="s">
        <v>5</v>
      </c>
      <c r="M4" s="11">
        <v>87.65</v>
      </c>
      <c r="N4" s="13" t="s">
        <v>5</v>
      </c>
      <c r="O4" s="11">
        <v>87.65</v>
      </c>
      <c r="P4" s="13" t="s">
        <v>5</v>
      </c>
      <c r="Q4" s="11">
        <v>89.78</v>
      </c>
    </row>
    <row r="5" s="11" customFormat="1" ht="30" customHeight="1" spans="1:17">
      <c r="A5" s="13" t="s">
        <v>6</v>
      </c>
      <c r="C5" s="13" t="s">
        <v>6</v>
      </c>
      <c r="E5" s="13" t="s">
        <v>6</v>
      </c>
      <c r="G5" s="13" t="s">
        <v>6</v>
      </c>
      <c r="H5" s="11" t="s">
        <v>8</v>
      </c>
      <c r="J5" s="13" t="s">
        <v>6</v>
      </c>
      <c r="K5" s="11" t="s">
        <v>8</v>
      </c>
      <c r="L5" s="13" t="s">
        <v>6</v>
      </c>
      <c r="M5" s="11" t="s">
        <v>7</v>
      </c>
      <c r="N5" s="13" t="s">
        <v>6</v>
      </c>
      <c r="O5" s="11" t="s">
        <v>7</v>
      </c>
      <c r="P5" s="13" t="s">
        <v>6</v>
      </c>
      <c r="Q5" s="11" t="s">
        <v>12</v>
      </c>
    </row>
    <row r="6" s="11" customFormat="1" ht="30" customHeight="1" spans="1:17">
      <c r="A6" s="11" t="s">
        <v>9</v>
      </c>
      <c r="C6" s="11" t="s">
        <v>9</v>
      </c>
      <c r="E6" s="11" t="s">
        <v>9</v>
      </c>
      <c r="G6" s="11" t="s">
        <v>9</v>
      </c>
      <c r="H6" s="11">
        <v>30000</v>
      </c>
      <c r="J6" s="11" t="s">
        <v>9</v>
      </c>
      <c r="K6" s="11">
        <v>30000</v>
      </c>
      <c r="L6" s="11" t="s">
        <v>9</v>
      </c>
      <c r="M6" s="11">
        <v>30000</v>
      </c>
      <c r="N6" s="11" t="s">
        <v>9</v>
      </c>
      <c r="O6" s="11">
        <v>30000</v>
      </c>
      <c r="P6" s="11" t="s">
        <v>9</v>
      </c>
      <c r="Q6" s="11">
        <v>30000</v>
      </c>
    </row>
    <row r="7" s="10" customFormat="1" ht="30" customHeight="1" spans="1:17">
      <c r="A7" s="10" t="s">
        <v>10</v>
      </c>
      <c r="C7" s="10" t="s">
        <v>10</v>
      </c>
      <c r="E7" s="10" t="s">
        <v>10</v>
      </c>
      <c r="G7" s="10" t="s">
        <v>10</v>
      </c>
      <c r="H7" s="10">
        <v>37083.2755992795</v>
      </c>
      <c r="J7" s="10" t="s">
        <v>10</v>
      </c>
      <c r="K7" s="10">
        <v>37083.2755992795</v>
      </c>
      <c r="L7" s="10" t="s">
        <v>10</v>
      </c>
      <c r="M7" s="10">
        <v>37082.2168946552</v>
      </c>
      <c r="N7" s="10" t="s">
        <v>10</v>
      </c>
      <c r="O7" s="10">
        <v>37082.2168946552</v>
      </c>
      <c r="P7" s="10" t="s">
        <v>10</v>
      </c>
      <c r="Q7" s="10">
        <v>37083.8496489054</v>
      </c>
    </row>
    <row r="8" s="11" customFormat="1" ht="30" customHeight="1" spans="1:17">
      <c r="A8" s="11" t="s">
        <v>11</v>
      </c>
      <c r="C8" s="11" t="s">
        <v>11</v>
      </c>
      <c r="E8" s="11" t="s">
        <v>11</v>
      </c>
      <c r="G8" s="11" t="s">
        <v>11</v>
      </c>
      <c r="H8" s="11">
        <v>2676300</v>
      </c>
      <c r="J8" s="11" t="s">
        <v>11</v>
      </c>
      <c r="K8" s="11">
        <v>2676300</v>
      </c>
      <c r="L8" s="11" t="s">
        <v>11</v>
      </c>
      <c r="M8" s="11">
        <v>2629500</v>
      </c>
      <c r="N8" s="11" t="s">
        <v>11</v>
      </c>
      <c r="O8" s="11">
        <v>2629500</v>
      </c>
      <c r="P8" s="11" t="s">
        <v>11</v>
      </c>
      <c r="Q8" s="11">
        <v>2693400</v>
      </c>
    </row>
    <row r="9" s="11" customFormat="1" ht="30" customHeight="1" spans="1:17">
      <c r="A9" s="11" t="s">
        <v>4</v>
      </c>
      <c r="B9" s="11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11">
        <v>1104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11">
        <v>1104</v>
      </c>
    </row>
    <row r="10" s="11" customFormat="1" ht="30" customHeight="1" spans="1:16">
      <c r="A10" s="13" t="s">
        <v>5</v>
      </c>
      <c r="C10" s="13" t="s">
        <v>5</v>
      </c>
      <c r="E10" s="13" t="s">
        <v>5</v>
      </c>
      <c r="G10" s="13" t="s">
        <v>5</v>
      </c>
      <c r="H10" s="11">
        <v>89.21</v>
      </c>
      <c r="J10" s="13" t="s">
        <v>5</v>
      </c>
      <c r="L10" s="13" t="s">
        <v>5</v>
      </c>
      <c r="N10" s="13" t="s">
        <v>5</v>
      </c>
      <c r="P10" s="13" t="s">
        <v>5</v>
      </c>
    </row>
    <row r="11" s="11" customFormat="1" ht="30" customHeight="1" spans="1:16">
      <c r="A11" s="13" t="s">
        <v>6</v>
      </c>
      <c r="C11" s="13" t="s">
        <v>6</v>
      </c>
      <c r="E11" s="13" t="s">
        <v>6</v>
      </c>
      <c r="G11" s="13" t="s">
        <v>6</v>
      </c>
      <c r="H11" s="11" t="s">
        <v>8</v>
      </c>
      <c r="J11" s="13" t="s">
        <v>6</v>
      </c>
      <c r="L11" s="13" t="s">
        <v>6</v>
      </c>
      <c r="N11" s="13" t="s">
        <v>6</v>
      </c>
      <c r="P11" s="13" t="s">
        <v>6</v>
      </c>
    </row>
    <row r="12" s="11" customFormat="1" ht="30" customHeight="1" spans="1:16">
      <c r="A12" s="11" t="s">
        <v>9</v>
      </c>
      <c r="C12" s="11" t="s">
        <v>9</v>
      </c>
      <c r="E12" s="11" t="s">
        <v>9</v>
      </c>
      <c r="G12" s="11" t="s">
        <v>9</v>
      </c>
      <c r="H12" s="11">
        <v>30000</v>
      </c>
      <c r="J12" s="11" t="s">
        <v>9</v>
      </c>
      <c r="L12" s="11" t="s">
        <v>9</v>
      </c>
      <c r="N12" s="11" t="s">
        <v>9</v>
      </c>
      <c r="P12" s="11" t="s">
        <v>9</v>
      </c>
    </row>
    <row r="13" s="10" customFormat="1" ht="30" customHeight="1" spans="1:16">
      <c r="A13" s="10" t="s">
        <v>10</v>
      </c>
      <c r="C13" s="10" t="s">
        <v>10</v>
      </c>
      <c r="E13" s="10" t="s">
        <v>10</v>
      </c>
      <c r="G13" s="10" t="s">
        <v>10</v>
      </c>
      <c r="H13" s="10">
        <v>37083.2755992795</v>
      </c>
      <c r="J13" s="10" t="s">
        <v>10</v>
      </c>
      <c r="L13" s="10" t="s">
        <v>10</v>
      </c>
      <c r="N13" s="10" t="s">
        <v>10</v>
      </c>
      <c r="P13" s="10" t="s">
        <v>10</v>
      </c>
    </row>
    <row r="14" s="11" customFormat="1" ht="30" customHeight="1" spans="1:16">
      <c r="A14" s="11" t="s">
        <v>11</v>
      </c>
      <c r="C14" s="11" t="s">
        <v>11</v>
      </c>
      <c r="E14" s="11" t="s">
        <v>11</v>
      </c>
      <c r="G14" s="11" t="s">
        <v>11</v>
      </c>
      <c r="H14" s="11">
        <v>2676300</v>
      </c>
      <c r="J14" s="11" t="s">
        <v>11</v>
      </c>
      <c r="L14" s="11" t="s">
        <v>11</v>
      </c>
      <c r="N14" s="11" t="s">
        <v>11</v>
      </c>
      <c r="P14" s="11" t="s">
        <v>11</v>
      </c>
    </row>
    <row r="15" s="11" customFormat="1" ht="30" customHeight="1" spans="1:17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11">
        <v>1004</v>
      </c>
      <c r="J15" s="11" t="s">
        <v>4</v>
      </c>
      <c r="K15" s="11" t="s">
        <v>18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11">
        <v>1004</v>
      </c>
    </row>
    <row r="16" s="11" customFormat="1" ht="30" customHeight="1" spans="1:16">
      <c r="A16" s="13" t="s">
        <v>5</v>
      </c>
      <c r="C16" s="13" t="s">
        <v>5</v>
      </c>
      <c r="E16" s="13" t="s">
        <v>5</v>
      </c>
      <c r="G16" s="13" t="s">
        <v>5</v>
      </c>
      <c r="H16" s="11">
        <v>89.21</v>
      </c>
      <c r="J16" s="13" t="s">
        <v>5</v>
      </c>
      <c r="K16" s="11">
        <v>89.21</v>
      </c>
      <c r="L16" s="13" t="s">
        <v>5</v>
      </c>
      <c r="N16" s="13" t="s">
        <v>5</v>
      </c>
      <c r="P16" s="13" t="s">
        <v>5</v>
      </c>
    </row>
    <row r="17" s="11" customFormat="1" ht="30" customHeight="1" spans="1:16">
      <c r="A17" s="13" t="s">
        <v>6</v>
      </c>
      <c r="C17" s="13" t="s">
        <v>6</v>
      </c>
      <c r="E17" s="13" t="s">
        <v>6</v>
      </c>
      <c r="G17" s="13" t="s">
        <v>6</v>
      </c>
      <c r="H17" s="11" t="s">
        <v>8</v>
      </c>
      <c r="J17" s="13" t="s">
        <v>6</v>
      </c>
      <c r="K17" s="11" t="s">
        <v>8</v>
      </c>
      <c r="L17" s="13" t="s">
        <v>6</v>
      </c>
      <c r="N17" s="13" t="s">
        <v>6</v>
      </c>
      <c r="P17" s="13" t="s">
        <v>6</v>
      </c>
    </row>
    <row r="18" s="11" customFormat="1" ht="30" customHeight="1" spans="1:16">
      <c r="A18" s="11" t="s">
        <v>9</v>
      </c>
      <c r="C18" s="11" t="s">
        <v>9</v>
      </c>
      <c r="E18" s="11" t="s">
        <v>9</v>
      </c>
      <c r="G18" s="11" t="s">
        <v>9</v>
      </c>
      <c r="H18" s="11">
        <v>30000</v>
      </c>
      <c r="J18" s="11" t="s">
        <v>9</v>
      </c>
      <c r="K18" s="11">
        <v>30000</v>
      </c>
      <c r="L18" s="11" t="s">
        <v>9</v>
      </c>
      <c r="N18" s="11" t="s">
        <v>9</v>
      </c>
      <c r="P18" s="11" t="s">
        <v>9</v>
      </c>
    </row>
    <row r="19" s="10" customFormat="1" ht="30" customHeight="1" spans="1:16">
      <c r="A19" s="10" t="s">
        <v>10</v>
      </c>
      <c r="C19" s="10" t="s">
        <v>10</v>
      </c>
      <c r="E19" s="10" t="s">
        <v>10</v>
      </c>
      <c r="G19" s="10" t="s">
        <v>10</v>
      </c>
      <c r="H19" s="10">
        <v>37083.2755992795</v>
      </c>
      <c r="J19" s="10" t="s">
        <v>10</v>
      </c>
      <c r="K19" s="10">
        <v>37083.2755992795</v>
      </c>
      <c r="L19" s="10" t="s">
        <v>10</v>
      </c>
      <c r="N19" s="10" t="s">
        <v>10</v>
      </c>
      <c r="P19" s="10" t="s">
        <v>10</v>
      </c>
    </row>
    <row r="20" s="11" customFormat="1" ht="30" customHeight="1" spans="1:16">
      <c r="A20" s="11" t="s">
        <v>11</v>
      </c>
      <c r="C20" s="11" t="s">
        <v>11</v>
      </c>
      <c r="E20" s="11" t="s">
        <v>11</v>
      </c>
      <c r="G20" s="11" t="s">
        <v>11</v>
      </c>
      <c r="H20" s="11">
        <v>2676300</v>
      </c>
      <c r="J20" s="11" t="s">
        <v>11</v>
      </c>
      <c r="K20" s="11">
        <v>2676300</v>
      </c>
      <c r="L20" s="11" t="s">
        <v>11</v>
      </c>
      <c r="N20" s="11" t="s">
        <v>11</v>
      </c>
      <c r="P20" s="11" t="s">
        <v>11</v>
      </c>
    </row>
    <row r="21" s="11" customFormat="1" ht="30" customHeight="1" spans="1:17">
      <c r="A21" s="11" t="s">
        <v>4</v>
      </c>
      <c r="B21" s="11">
        <v>901</v>
      </c>
      <c r="C21" s="11" t="s">
        <v>4</v>
      </c>
      <c r="D21" s="11">
        <v>902</v>
      </c>
      <c r="E21" s="11" t="s">
        <v>4</v>
      </c>
      <c r="F21" s="11">
        <v>903</v>
      </c>
      <c r="G21" s="11" t="s">
        <v>4</v>
      </c>
      <c r="H21" s="11">
        <v>904</v>
      </c>
      <c r="J21" s="11" t="s">
        <v>4</v>
      </c>
      <c r="K21" s="11" t="s">
        <v>19</v>
      </c>
      <c r="L21" s="11" t="s">
        <v>4</v>
      </c>
      <c r="M21" s="11">
        <v>902</v>
      </c>
      <c r="N21" s="11" t="s">
        <v>4</v>
      </c>
      <c r="O21" s="11">
        <v>903</v>
      </c>
      <c r="P21" s="11" t="s">
        <v>4</v>
      </c>
      <c r="Q21" s="11">
        <v>904</v>
      </c>
    </row>
    <row r="22" s="11" customFormat="1" ht="30" customHeight="1" spans="1:16">
      <c r="A22" s="13" t="s">
        <v>5</v>
      </c>
      <c r="C22" s="13" t="s">
        <v>5</v>
      </c>
      <c r="E22" s="13" t="s">
        <v>5</v>
      </c>
      <c r="G22" s="13" t="s">
        <v>5</v>
      </c>
      <c r="H22" s="11">
        <v>89.21</v>
      </c>
      <c r="J22" s="13" t="s">
        <v>5</v>
      </c>
      <c r="K22" s="11">
        <v>89.21</v>
      </c>
      <c r="L22" s="13" t="s">
        <v>5</v>
      </c>
      <c r="N22" s="13" t="s">
        <v>5</v>
      </c>
      <c r="P22" s="13" t="s">
        <v>5</v>
      </c>
    </row>
    <row r="23" s="11" customFormat="1" ht="30" customHeight="1" spans="1:16">
      <c r="A23" s="13" t="s">
        <v>6</v>
      </c>
      <c r="C23" s="13" t="s">
        <v>6</v>
      </c>
      <c r="E23" s="13" t="s">
        <v>6</v>
      </c>
      <c r="G23" s="13" t="s">
        <v>6</v>
      </c>
      <c r="H23" s="11" t="s">
        <v>8</v>
      </c>
      <c r="J23" s="13" t="s">
        <v>6</v>
      </c>
      <c r="K23" s="11" t="s">
        <v>8</v>
      </c>
      <c r="L23" s="13" t="s">
        <v>6</v>
      </c>
      <c r="N23" s="13" t="s">
        <v>6</v>
      </c>
      <c r="P23" s="13" t="s">
        <v>6</v>
      </c>
    </row>
    <row r="24" s="11" customFormat="1" ht="30" customHeight="1" spans="1:16">
      <c r="A24" s="11" t="s">
        <v>9</v>
      </c>
      <c r="C24" s="11" t="s">
        <v>9</v>
      </c>
      <c r="E24" s="11" t="s">
        <v>9</v>
      </c>
      <c r="G24" s="11" t="s">
        <v>9</v>
      </c>
      <c r="H24" s="11">
        <v>30000</v>
      </c>
      <c r="J24" s="11" t="s">
        <v>9</v>
      </c>
      <c r="K24" s="11">
        <v>30000</v>
      </c>
      <c r="L24" s="11" t="s">
        <v>9</v>
      </c>
      <c r="N24" s="11" t="s">
        <v>9</v>
      </c>
      <c r="P24" s="11" t="s">
        <v>9</v>
      </c>
    </row>
    <row r="25" s="10" customFormat="1" ht="30" customHeight="1" spans="1:16">
      <c r="A25" s="10" t="s">
        <v>10</v>
      </c>
      <c r="C25" s="10" t="s">
        <v>10</v>
      </c>
      <c r="E25" s="10" t="s">
        <v>10</v>
      </c>
      <c r="G25" s="10" t="s">
        <v>10</v>
      </c>
      <c r="H25" s="10">
        <v>37083.2755992795</v>
      </c>
      <c r="J25" s="10" t="s">
        <v>10</v>
      </c>
      <c r="K25" s="10">
        <v>37083.2755992795</v>
      </c>
      <c r="L25" s="10" t="s">
        <v>10</v>
      </c>
      <c r="N25" s="10" t="s">
        <v>10</v>
      </c>
      <c r="P25" s="10" t="s">
        <v>10</v>
      </c>
    </row>
    <row r="26" s="11" customFormat="1" ht="30" customHeight="1" spans="1:16">
      <c r="A26" s="11" t="s">
        <v>11</v>
      </c>
      <c r="C26" s="11" t="s">
        <v>11</v>
      </c>
      <c r="E26" s="11" t="s">
        <v>11</v>
      </c>
      <c r="G26" s="11" t="s">
        <v>11</v>
      </c>
      <c r="H26" s="11">
        <v>2676300</v>
      </c>
      <c r="J26" s="11" t="s">
        <v>11</v>
      </c>
      <c r="K26" s="11">
        <v>2676300</v>
      </c>
      <c r="L26" s="11" t="s">
        <v>11</v>
      </c>
      <c r="N26" s="11" t="s">
        <v>11</v>
      </c>
      <c r="P26" s="11" t="s">
        <v>11</v>
      </c>
    </row>
    <row r="27" s="11" customFormat="1" ht="30" customHeight="1" spans="1:17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11">
        <v>803</v>
      </c>
      <c r="G27" s="11" t="s">
        <v>4</v>
      </c>
      <c r="H27" s="11">
        <v>804</v>
      </c>
      <c r="J27" s="11" t="s">
        <v>4</v>
      </c>
      <c r="K27" s="11" t="s">
        <v>20</v>
      </c>
      <c r="L27" s="11" t="s">
        <v>4</v>
      </c>
      <c r="M27" s="11">
        <v>802</v>
      </c>
      <c r="N27" s="11" t="s">
        <v>4</v>
      </c>
      <c r="O27" s="11">
        <v>803</v>
      </c>
      <c r="P27" s="11" t="s">
        <v>4</v>
      </c>
      <c r="Q27" s="11">
        <v>804</v>
      </c>
    </row>
    <row r="28" s="11" customFormat="1" ht="30" customHeight="1" spans="1:16">
      <c r="A28" s="13" t="s">
        <v>5</v>
      </c>
      <c r="C28" s="13" t="s">
        <v>5</v>
      </c>
      <c r="E28" s="13" t="s">
        <v>5</v>
      </c>
      <c r="G28" s="13" t="s">
        <v>5</v>
      </c>
      <c r="H28" s="11">
        <v>89.21</v>
      </c>
      <c r="J28" s="13" t="s">
        <v>5</v>
      </c>
      <c r="K28" s="11">
        <v>89.21</v>
      </c>
      <c r="L28" s="13" t="s">
        <v>5</v>
      </c>
      <c r="N28" s="13" t="s">
        <v>5</v>
      </c>
      <c r="P28" s="13" t="s">
        <v>5</v>
      </c>
    </row>
    <row r="29" s="11" customFormat="1" ht="30" customHeight="1" spans="1:16">
      <c r="A29" s="13" t="s">
        <v>6</v>
      </c>
      <c r="C29" s="13" t="s">
        <v>6</v>
      </c>
      <c r="E29" s="13" t="s">
        <v>6</v>
      </c>
      <c r="G29" s="13" t="s">
        <v>6</v>
      </c>
      <c r="H29" s="11" t="s">
        <v>8</v>
      </c>
      <c r="J29" s="13" t="s">
        <v>6</v>
      </c>
      <c r="K29" s="11" t="s">
        <v>8</v>
      </c>
      <c r="L29" s="13" t="s">
        <v>6</v>
      </c>
      <c r="N29" s="13" t="s">
        <v>6</v>
      </c>
      <c r="P29" s="13" t="s">
        <v>6</v>
      </c>
    </row>
    <row r="30" s="11" customFormat="1" ht="30" customHeight="1" spans="1:16">
      <c r="A30" s="11" t="s">
        <v>9</v>
      </c>
      <c r="C30" s="11" t="s">
        <v>9</v>
      </c>
      <c r="E30" s="11" t="s">
        <v>9</v>
      </c>
      <c r="G30" s="11" t="s">
        <v>9</v>
      </c>
      <c r="H30" s="11">
        <v>30000</v>
      </c>
      <c r="J30" s="11" t="s">
        <v>9</v>
      </c>
      <c r="K30" s="11">
        <v>30000</v>
      </c>
      <c r="L30" s="11" t="s">
        <v>9</v>
      </c>
      <c r="N30" s="11" t="s">
        <v>9</v>
      </c>
      <c r="P30" s="11" t="s">
        <v>9</v>
      </c>
    </row>
    <row r="31" s="10" customFormat="1" ht="30" customHeight="1" spans="1:16">
      <c r="A31" s="10" t="s">
        <v>10</v>
      </c>
      <c r="C31" s="10" t="s">
        <v>10</v>
      </c>
      <c r="E31" s="10" t="s">
        <v>10</v>
      </c>
      <c r="G31" s="10" t="s">
        <v>10</v>
      </c>
      <c r="H31" s="10">
        <v>37083.2755992795</v>
      </c>
      <c r="J31" s="10" t="s">
        <v>10</v>
      </c>
      <c r="K31" s="10">
        <v>37083.2755992795</v>
      </c>
      <c r="L31" s="10" t="s">
        <v>10</v>
      </c>
      <c r="N31" s="10" t="s">
        <v>10</v>
      </c>
      <c r="P31" s="10" t="s">
        <v>10</v>
      </c>
    </row>
    <row r="32" s="11" customFormat="1" ht="30" customHeight="1" spans="1:16">
      <c r="A32" s="11" t="s">
        <v>11</v>
      </c>
      <c r="C32" s="11" t="s">
        <v>11</v>
      </c>
      <c r="E32" s="11" t="s">
        <v>11</v>
      </c>
      <c r="G32" s="11" t="s">
        <v>11</v>
      </c>
      <c r="H32" s="11">
        <v>2676300</v>
      </c>
      <c r="J32" s="11" t="s">
        <v>11</v>
      </c>
      <c r="K32" s="11">
        <v>2676300</v>
      </c>
      <c r="L32" s="11" t="s">
        <v>11</v>
      </c>
      <c r="N32" s="11" t="s">
        <v>11</v>
      </c>
      <c r="P32" s="11" t="s">
        <v>11</v>
      </c>
    </row>
    <row r="33" s="11" customFormat="1" ht="30" customHeight="1" spans="1:17">
      <c r="A33" s="11" t="s">
        <v>4</v>
      </c>
      <c r="B33" s="11">
        <v>701</v>
      </c>
      <c r="C33" s="11" t="s">
        <v>4</v>
      </c>
      <c r="D33" s="11">
        <v>702</v>
      </c>
      <c r="E33" s="11" t="s">
        <v>4</v>
      </c>
      <c r="F33" s="11">
        <v>703</v>
      </c>
      <c r="G33" s="11" t="s">
        <v>4</v>
      </c>
      <c r="H33" s="11">
        <v>704</v>
      </c>
      <c r="J33" s="11" t="s">
        <v>4</v>
      </c>
      <c r="K33" s="11">
        <v>701</v>
      </c>
      <c r="L33" s="11" t="s">
        <v>4</v>
      </c>
      <c r="M33" s="11">
        <v>702</v>
      </c>
      <c r="N33" s="11" t="s">
        <v>4</v>
      </c>
      <c r="O33" s="11">
        <v>703</v>
      </c>
      <c r="P33" s="11" t="s">
        <v>4</v>
      </c>
      <c r="Q33" s="11">
        <v>704</v>
      </c>
    </row>
    <row r="34" s="11" customFormat="1" ht="30" customHeight="1" spans="1:16">
      <c r="A34" s="13" t="s">
        <v>5</v>
      </c>
      <c r="C34" s="13" t="s">
        <v>5</v>
      </c>
      <c r="E34" s="13" t="s">
        <v>5</v>
      </c>
      <c r="G34" s="13" t="s">
        <v>5</v>
      </c>
      <c r="H34" s="11">
        <v>89.21</v>
      </c>
      <c r="J34" s="13" t="s">
        <v>5</v>
      </c>
      <c r="L34" s="13" t="s">
        <v>5</v>
      </c>
      <c r="N34" s="13" t="s">
        <v>5</v>
      </c>
      <c r="P34" s="13" t="s">
        <v>5</v>
      </c>
    </row>
    <row r="35" s="11" customFormat="1" ht="30" customHeight="1" spans="1:16">
      <c r="A35" s="13" t="s">
        <v>6</v>
      </c>
      <c r="C35" s="13" t="s">
        <v>6</v>
      </c>
      <c r="E35" s="13" t="s">
        <v>6</v>
      </c>
      <c r="G35" s="13" t="s">
        <v>6</v>
      </c>
      <c r="H35" s="11" t="s">
        <v>8</v>
      </c>
      <c r="J35" s="13" t="s">
        <v>6</v>
      </c>
      <c r="L35" s="13" t="s">
        <v>6</v>
      </c>
      <c r="N35" s="13" t="s">
        <v>6</v>
      </c>
      <c r="P35" s="13" t="s">
        <v>6</v>
      </c>
    </row>
    <row r="36" s="11" customFormat="1" ht="30" customHeight="1" spans="1:16">
      <c r="A36" s="11" t="s">
        <v>9</v>
      </c>
      <c r="C36" s="11" t="s">
        <v>9</v>
      </c>
      <c r="E36" s="11" t="s">
        <v>9</v>
      </c>
      <c r="G36" s="11" t="s">
        <v>9</v>
      </c>
      <c r="H36" s="11">
        <v>30000</v>
      </c>
      <c r="J36" s="11" t="s">
        <v>9</v>
      </c>
      <c r="L36" s="11" t="s">
        <v>9</v>
      </c>
      <c r="N36" s="11" t="s">
        <v>9</v>
      </c>
      <c r="P36" s="11" t="s">
        <v>9</v>
      </c>
    </row>
    <row r="37" s="10" customFormat="1" ht="30" customHeight="1" spans="1:16">
      <c r="A37" s="10" t="s">
        <v>10</v>
      </c>
      <c r="C37" s="10" t="s">
        <v>10</v>
      </c>
      <c r="E37" s="10" t="s">
        <v>10</v>
      </c>
      <c r="G37" s="10" t="s">
        <v>10</v>
      </c>
      <c r="H37" s="10">
        <v>37083.2755992795</v>
      </c>
      <c r="J37" s="10" t="s">
        <v>10</v>
      </c>
      <c r="L37" s="10" t="s">
        <v>10</v>
      </c>
      <c r="N37" s="10" t="s">
        <v>10</v>
      </c>
      <c r="P37" s="10" t="s">
        <v>10</v>
      </c>
    </row>
    <row r="38" s="11" customFormat="1" ht="30" customHeight="1" spans="1:16">
      <c r="A38" s="11" t="s">
        <v>11</v>
      </c>
      <c r="C38" s="11" t="s">
        <v>11</v>
      </c>
      <c r="E38" s="11" t="s">
        <v>11</v>
      </c>
      <c r="G38" s="11" t="s">
        <v>11</v>
      </c>
      <c r="H38" s="11">
        <v>2676300</v>
      </c>
      <c r="J38" s="11" t="s">
        <v>11</v>
      </c>
      <c r="L38" s="11" t="s">
        <v>11</v>
      </c>
      <c r="N38" s="11" t="s">
        <v>11</v>
      </c>
      <c r="P38" s="11" t="s">
        <v>11</v>
      </c>
    </row>
    <row r="39" s="11" customFormat="1" ht="30" customHeight="1" spans="1:17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11">
        <v>604</v>
      </c>
      <c r="J39" s="11" t="s">
        <v>4</v>
      </c>
      <c r="K39" s="11" t="s">
        <v>21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11">
        <v>604</v>
      </c>
    </row>
    <row r="40" s="11" customFormat="1" ht="30" customHeight="1" spans="1:16">
      <c r="A40" s="13" t="s">
        <v>5</v>
      </c>
      <c r="C40" s="13" t="s">
        <v>5</v>
      </c>
      <c r="E40" s="13" t="s">
        <v>5</v>
      </c>
      <c r="G40" s="13" t="s">
        <v>5</v>
      </c>
      <c r="H40" s="11">
        <v>89.21</v>
      </c>
      <c r="J40" s="13" t="s">
        <v>5</v>
      </c>
      <c r="K40" s="11">
        <v>89.21</v>
      </c>
      <c r="L40" s="13" t="s">
        <v>5</v>
      </c>
      <c r="N40" s="13" t="s">
        <v>5</v>
      </c>
      <c r="P40" s="13" t="s">
        <v>5</v>
      </c>
    </row>
    <row r="41" s="11" customFormat="1" ht="30" customHeight="1" spans="1:16">
      <c r="A41" s="13" t="s">
        <v>6</v>
      </c>
      <c r="C41" s="13" t="s">
        <v>6</v>
      </c>
      <c r="E41" s="13" t="s">
        <v>6</v>
      </c>
      <c r="G41" s="13" t="s">
        <v>6</v>
      </c>
      <c r="H41" s="11" t="s">
        <v>8</v>
      </c>
      <c r="J41" s="13" t="s">
        <v>6</v>
      </c>
      <c r="K41" s="11" t="s">
        <v>8</v>
      </c>
      <c r="L41" s="13" t="s">
        <v>6</v>
      </c>
      <c r="N41" s="13" t="s">
        <v>6</v>
      </c>
      <c r="P41" s="13" t="s">
        <v>6</v>
      </c>
    </row>
    <row r="42" s="11" customFormat="1" ht="30" customHeight="1" spans="1:16">
      <c r="A42" s="11" t="s">
        <v>9</v>
      </c>
      <c r="C42" s="11" t="s">
        <v>9</v>
      </c>
      <c r="E42" s="11" t="s">
        <v>9</v>
      </c>
      <c r="G42" s="11" t="s">
        <v>9</v>
      </c>
      <c r="H42" s="11">
        <v>30000</v>
      </c>
      <c r="J42" s="11" t="s">
        <v>9</v>
      </c>
      <c r="K42" s="11">
        <v>30000</v>
      </c>
      <c r="L42" s="11" t="s">
        <v>9</v>
      </c>
      <c r="N42" s="11" t="s">
        <v>9</v>
      </c>
      <c r="P42" s="11" t="s">
        <v>9</v>
      </c>
    </row>
    <row r="43" s="10" customFormat="1" ht="30" customHeight="1" spans="1:16">
      <c r="A43" s="10" t="s">
        <v>10</v>
      </c>
      <c r="C43" s="10" t="s">
        <v>10</v>
      </c>
      <c r="E43" s="10" t="s">
        <v>10</v>
      </c>
      <c r="G43" s="10" t="s">
        <v>10</v>
      </c>
      <c r="H43" s="10">
        <v>37083.2755992795</v>
      </c>
      <c r="J43" s="10" t="s">
        <v>10</v>
      </c>
      <c r="K43" s="10">
        <v>37083.2755992795</v>
      </c>
      <c r="L43" s="10" t="s">
        <v>10</v>
      </c>
      <c r="N43" s="10" t="s">
        <v>10</v>
      </c>
      <c r="P43" s="10" t="s">
        <v>10</v>
      </c>
    </row>
    <row r="44" s="11" customFormat="1" ht="30" customHeight="1" spans="1:16">
      <c r="A44" s="11" t="s">
        <v>11</v>
      </c>
      <c r="C44" s="11" t="s">
        <v>11</v>
      </c>
      <c r="E44" s="11" t="s">
        <v>11</v>
      </c>
      <c r="G44" s="11" t="s">
        <v>11</v>
      </c>
      <c r="H44" s="11">
        <v>2676300</v>
      </c>
      <c r="J44" s="11" t="s">
        <v>11</v>
      </c>
      <c r="K44" s="11">
        <v>2676300</v>
      </c>
      <c r="L44" s="11" t="s">
        <v>11</v>
      </c>
      <c r="N44" s="11" t="s">
        <v>11</v>
      </c>
      <c r="P44" s="11" t="s">
        <v>11</v>
      </c>
    </row>
    <row r="45" s="11" customFormat="1" ht="30" customHeight="1" spans="1:17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11">
        <v>504</v>
      </c>
      <c r="J45" s="11" t="s">
        <v>4</v>
      </c>
      <c r="K45" s="11" t="s">
        <v>22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11">
        <v>504</v>
      </c>
    </row>
    <row r="46" s="11" customFormat="1" ht="30" customHeight="1" spans="1:16">
      <c r="A46" s="13" t="s">
        <v>5</v>
      </c>
      <c r="C46" s="13" t="s">
        <v>5</v>
      </c>
      <c r="E46" s="13" t="s">
        <v>5</v>
      </c>
      <c r="G46" s="13" t="s">
        <v>5</v>
      </c>
      <c r="H46" s="11">
        <v>89.21</v>
      </c>
      <c r="J46" s="13" t="s">
        <v>5</v>
      </c>
      <c r="K46" s="11">
        <v>89.21</v>
      </c>
      <c r="L46" s="13" t="s">
        <v>5</v>
      </c>
      <c r="N46" s="13" t="s">
        <v>5</v>
      </c>
      <c r="P46" s="13" t="s">
        <v>5</v>
      </c>
    </row>
    <row r="47" s="11" customFormat="1" ht="30" customHeight="1" spans="1:16">
      <c r="A47" s="13" t="s">
        <v>6</v>
      </c>
      <c r="C47" s="13" t="s">
        <v>6</v>
      </c>
      <c r="E47" s="13" t="s">
        <v>6</v>
      </c>
      <c r="G47" s="13" t="s">
        <v>6</v>
      </c>
      <c r="H47" s="11" t="s">
        <v>8</v>
      </c>
      <c r="J47" s="13" t="s">
        <v>6</v>
      </c>
      <c r="K47" s="11" t="s">
        <v>8</v>
      </c>
      <c r="L47" s="13" t="s">
        <v>6</v>
      </c>
      <c r="N47" s="13" t="s">
        <v>6</v>
      </c>
      <c r="P47" s="13" t="s">
        <v>6</v>
      </c>
    </row>
    <row r="48" s="11" customFormat="1" ht="30" customHeight="1" spans="1:16">
      <c r="A48" s="11" t="s">
        <v>9</v>
      </c>
      <c r="C48" s="11" t="s">
        <v>9</v>
      </c>
      <c r="E48" s="11" t="s">
        <v>9</v>
      </c>
      <c r="G48" s="11" t="s">
        <v>9</v>
      </c>
      <c r="H48" s="11">
        <v>30000</v>
      </c>
      <c r="J48" s="11" t="s">
        <v>9</v>
      </c>
      <c r="K48" s="11">
        <v>30000</v>
      </c>
      <c r="L48" s="11" t="s">
        <v>9</v>
      </c>
      <c r="N48" s="11" t="s">
        <v>9</v>
      </c>
      <c r="P48" s="11" t="s">
        <v>9</v>
      </c>
    </row>
    <row r="49" s="10" customFormat="1" ht="30" customHeight="1" spans="1:16">
      <c r="A49" s="10" t="s">
        <v>10</v>
      </c>
      <c r="C49" s="10" t="s">
        <v>10</v>
      </c>
      <c r="E49" s="10" t="s">
        <v>10</v>
      </c>
      <c r="G49" s="10" t="s">
        <v>10</v>
      </c>
      <c r="H49" s="10">
        <v>37083.2755992795</v>
      </c>
      <c r="J49" s="10" t="s">
        <v>10</v>
      </c>
      <c r="K49" s="10">
        <v>37083.2755992795</v>
      </c>
      <c r="L49" s="10" t="s">
        <v>10</v>
      </c>
      <c r="N49" s="10" t="s">
        <v>10</v>
      </c>
      <c r="P49" s="10" t="s">
        <v>10</v>
      </c>
    </row>
    <row r="50" s="11" customFormat="1" ht="30" customHeight="1" spans="1:16">
      <c r="A50" s="11" t="s">
        <v>11</v>
      </c>
      <c r="C50" s="11" t="s">
        <v>11</v>
      </c>
      <c r="E50" s="11" t="s">
        <v>11</v>
      </c>
      <c r="G50" s="11" t="s">
        <v>11</v>
      </c>
      <c r="H50" s="11">
        <v>2676300</v>
      </c>
      <c r="J50" s="11" t="s">
        <v>11</v>
      </c>
      <c r="K50" s="11">
        <v>2676300</v>
      </c>
      <c r="L50" s="11" t="s">
        <v>11</v>
      </c>
      <c r="N50" s="11" t="s">
        <v>11</v>
      </c>
      <c r="P50" s="11" t="s">
        <v>11</v>
      </c>
    </row>
    <row r="51" s="11" customFormat="1" ht="30" customHeight="1" spans="1:17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11">
        <v>404</v>
      </c>
      <c r="J51" s="11" t="s">
        <v>4</v>
      </c>
      <c r="K51" s="11" t="s">
        <v>23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11">
        <v>404</v>
      </c>
    </row>
    <row r="52" s="11" customFormat="1" ht="30" customHeight="1" spans="1:16">
      <c r="A52" s="13" t="s">
        <v>5</v>
      </c>
      <c r="C52" s="13" t="s">
        <v>5</v>
      </c>
      <c r="E52" s="13" t="s">
        <v>5</v>
      </c>
      <c r="G52" s="13" t="s">
        <v>5</v>
      </c>
      <c r="H52" s="11">
        <v>89.21</v>
      </c>
      <c r="J52" s="13" t="s">
        <v>5</v>
      </c>
      <c r="K52" s="11">
        <v>89.21</v>
      </c>
      <c r="L52" s="13" t="s">
        <v>5</v>
      </c>
      <c r="N52" s="13" t="s">
        <v>5</v>
      </c>
      <c r="P52" s="13" t="s">
        <v>5</v>
      </c>
    </row>
    <row r="53" s="11" customFormat="1" ht="30" customHeight="1" spans="1:16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P53" s="13" t="s">
        <v>6</v>
      </c>
    </row>
    <row r="54" s="11" customFormat="1" ht="30" customHeight="1" spans="1:16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P54" s="11" t="s">
        <v>9</v>
      </c>
    </row>
    <row r="55" s="10" customFormat="1" ht="30" customHeight="1" spans="1:16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37083.2755992795</v>
      </c>
      <c r="J55" s="10" t="s">
        <v>10</v>
      </c>
      <c r="K55" s="10">
        <v>37083.2755992795</v>
      </c>
      <c r="L55" s="10" t="s">
        <v>10</v>
      </c>
      <c r="N55" s="10" t="s">
        <v>10</v>
      </c>
      <c r="P55" s="10" t="s">
        <v>10</v>
      </c>
    </row>
    <row r="56" s="11" customFormat="1" ht="30" customHeight="1" spans="1:16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2676300</v>
      </c>
      <c r="J56" s="11" t="s">
        <v>11</v>
      </c>
      <c r="K56" s="11">
        <v>2676300</v>
      </c>
      <c r="L56" s="11" t="s">
        <v>11</v>
      </c>
      <c r="N56" s="11" t="s">
        <v>11</v>
      </c>
      <c r="P56" s="11" t="s">
        <v>11</v>
      </c>
    </row>
    <row r="57" s="11" customFormat="1" ht="30" customHeight="1" spans="1:17">
      <c r="A57" s="11" t="s">
        <v>4</v>
      </c>
      <c r="B57" s="11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11">
        <v>304</v>
      </c>
      <c r="J57" s="11" t="s">
        <v>4</v>
      </c>
      <c r="K57" s="11" t="s">
        <v>24</v>
      </c>
      <c r="L57" s="11" t="s">
        <v>4</v>
      </c>
      <c r="M57" s="11">
        <v>302</v>
      </c>
      <c r="N57" s="11" t="s">
        <v>4</v>
      </c>
      <c r="O57" s="11">
        <v>303</v>
      </c>
      <c r="P57" s="11" t="s">
        <v>4</v>
      </c>
      <c r="Q57" s="11" t="s">
        <v>25</v>
      </c>
    </row>
    <row r="58" s="11" customFormat="1" ht="30" customHeight="1" spans="1:17">
      <c r="A58" s="13" t="s">
        <v>5</v>
      </c>
      <c r="C58" s="13" t="s">
        <v>5</v>
      </c>
      <c r="E58" s="13" t="s">
        <v>5</v>
      </c>
      <c r="G58" s="13" t="s">
        <v>5</v>
      </c>
      <c r="H58" s="11">
        <v>89.21</v>
      </c>
      <c r="J58" s="13" t="s">
        <v>5</v>
      </c>
      <c r="K58" s="11">
        <v>89.21</v>
      </c>
      <c r="L58" s="13" t="s">
        <v>5</v>
      </c>
      <c r="N58" s="13" t="s">
        <v>5</v>
      </c>
      <c r="P58" s="13" t="s">
        <v>5</v>
      </c>
      <c r="Q58" s="11">
        <v>89.78</v>
      </c>
    </row>
    <row r="59" s="11" customFormat="1" ht="30" customHeight="1" spans="1:17">
      <c r="A59" s="13" t="s">
        <v>6</v>
      </c>
      <c r="C59" s="13" t="s">
        <v>6</v>
      </c>
      <c r="E59" s="13" t="s">
        <v>6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12</v>
      </c>
    </row>
    <row r="60" s="11" customFormat="1" ht="30" customHeight="1" spans="1:17">
      <c r="A60" s="11" t="s">
        <v>9</v>
      </c>
      <c r="C60" s="11" t="s">
        <v>9</v>
      </c>
      <c r="E60" s="11" t="s">
        <v>9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</row>
    <row r="61" s="10" customFormat="1" ht="30" customHeight="1" spans="1:17">
      <c r="A61" s="10" t="s">
        <v>10</v>
      </c>
      <c r="C61" s="10" t="s">
        <v>10</v>
      </c>
      <c r="E61" s="10" t="s">
        <v>10</v>
      </c>
      <c r="G61" s="10" t="s">
        <v>10</v>
      </c>
      <c r="H61" s="10">
        <v>37083.2755992795</v>
      </c>
      <c r="J61" s="10" t="s">
        <v>10</v>
      </c>
      <c r="K61" s="10">
        <v>37083.2755992795</v>
      </c>
      <c r="L61" s="10" t="s">
        <v>10</v>
      </c>
      <c r="N61" s="10" t="s">
        <v>10</v>
      </c>
      <c r="P61" s="10" t="s">
        <v>10</v>
      </c>
      <c r="Q61" s="10">
        <v>37083.8496489054</v>
      </c>
    </row>
    <row r="62" s="11" customFormat="1" ht="30" customHeight="1" spans="1:17">
      <c r="A62" s="11" t="s">
        <v>11</v>
      </c>
      <c r="C62" s="11" t="s">
        <v>11</v>
      </c>
      <c r="E62" s="11" t="s">
        <v>11</v>
      </c>
      <c r="G62" s="11" t="s">
        <v>11</v>
      </c>
      <c r="H62" s="11">
        <v>2676300</v>
      </c>
      <c r="J62" s="11" t="s">
        <v>11</v>
      </c>
      <c r="K62" s="11">
        <v>2676300</v>
      </c>
      <c r="L62" s="11" t="s">
        <v>11</v>
      </c>
      <c r="N62" s="11" t="s">
        <v>11</v>
      </c>
      <c r="P62" s="11" t="s">
        <v>11</v>
      </c>
      <c r="Q62" s="11">
        <v>2693400</v>
      </c>
    </row>
    <row r="63" s="11" customFormat="1" ht="30" customHeight="1" spans="1:17">
      <c r="A63" s="11" t="s">
        <v>4</v>
      </c>
      <c r="B63" s="11">
        <v>201</v>
      </c>
      <c r="C63" s="11" t="s">
        <v>4</v>
      </c>
      <c r="D63" s="11">
        <v>202</v>
      </c>
      <c r="E63" s="11" t="s">
        <v>4</v>
      </c>
      <c r="F63" s="11">
        <v>203</v>
      </c>
      <c r="G63" s="11" t="s">
        <v>4</v>
      </c>
      <c r="H63" s="11">
        <v>204</v>
      </c>
      <c r="J63" s="11" t="s">
        <v>4</v>
      </c>
      <c r="K63" s="11" t="s">
        <v>26</v>
      </c>
      <c r="L63" s="11" t="s">
        <v>4</v>
      </c>
      <c r="M63" s="11" t="s">
        <v>27</v>
      </c>
      <c r="N63" s="11" t="s">
        <v>4</v>
      </c>
      <c r="O63" s="11" t="s">
        <v>28</v>
      </c>
      <c r="P63" s="11" t="s">
        <v>4</v>
      </c>
      <c r="Q63" s="11" t="s">
        <v>29</v>
      </c>
    </row>
    <row r="64" s="11" customFormat="1" ht="30" customHeight="1" spans="1:17">
      <c r="A64" s="13" t="s">
        <v>5</v>
      </c>
      <c r="B64" s="11">
        <v>89.78</v>
      </c>
      <c r="C64" s="13" t="s">
        <v>5</v>
      </c>
      <c r="D64" s="11">
        <v>87.65</v>
      </c>
      <c r="E64" s="13" t="s">
        <v>5</v>
      </c>
      <c r="F64" s="11">
        <v>87.65</v>
      </c>
      <c r="G64" s="13" t="s">
        <v>5</v>
      </c>
      <c r="H64" s="11">
        <v>89.21</v>
      </c>
      <c r="J64" s="13" t="s">
        <v>5</v>
      </c>
      <c r="K64" s="11">
        <v>89.21</v>
      </c>
      <c r="L64" s="13" t="s">
        <v>5</v>
      </c>
      <c r="M64" s="11">
        <v>87.65</v>
      </c>
      <c r="N64" s="13" t="s">
        <v>5</v>
      </c>
      <c r="O64" s="11">
        <v>87.65</v>
      </c>
      <c r="P64" s="13" t="s">
        <v>5</v>
      </c>
      <c r="Q64" s="11">
        <v>89.78</v>
      </c>
    </row>
    <row r="65" s="11" customFormat="1" ht="30" customHeight="1" spans="1:17">
      <c r="A65" s="13" t="s">
        <v>6</v>
      </c>
      <c r="B65" s="11" t="s">
        <v>12</v>
      </c>
      <c r="C65" s="13" t="s">
        <v>6</v>
      </c>
      <c r="D65" s="11" t="s">
        <v>7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12</v>
      </c>
    </row>
    <row r="66" s="11" customFormat="1" ht="30" customHeight="1" spans="1:17">
      <c r="A66" s="11" t="s">
        <v>9</v>
      </c>
      <c r="B66" s="11">
        <v>30000</v>
      </c>
      <c r="C66" s="11" t="s">
        <v>9</v>
      </c>
      <c r="D66" s="11">
        <v>30000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</row>
    <row r="67" s="10" customFormat="1" ht="30" customHeight="1" spans="1:17">
      <c r="A67" s="10" t="s">
        <v>10</v>
      </c>
      <c r="B67" s="10">
        <v>37083.8496489054</v>
      </c>
      <c r="C67" s="10" t="s">
        <v>10</v>
      </c>
      <c r="D67" s="10">
        <v>37082.2168946552</v>
      </c>
      <c r="E67" s="10" t="s">
        <v>10</v>
      </c>
      <c r="F67" s="10">
        <v>37082.2168946552</v>
      </c>
      <c r="G67" s="10" t="s">
        <v>10</v>
      </c>
      <c r="H67" s="10">
        <v>37083.2755992795</v>
      </c>
      <c r="J67" s="10" t="s">
        <v>10</v>
      </c>
      <c r="K67" s="10">
        <v>37083.2755992795</v>
      </c>
      <c r="L67" s="10" t="s">
        <v>10</v>
      </c>
      <c r="M67" s="10">
        <v>37082.2168946552</v>
      </c>
      <c r="N67" s="10" t="s">
        <v>10</v>
      </c>
      <c r="O67" s="10">
        <v>37082.2168946552</v>
      </c>
      <c r="P67" s="10" t="s">
        <v>10</v>
      </c>
      <c r="Q67" s="10">
        <v>37083.8496489054</v>
      </c>
    </row>
    <row r="68" s="11" customFormat="1" ht="30" customHeight="1" spans="1:17">
      <c r="A68" s="11" t="s">
        <v>11</v>
      </c>
      <c r="B68" s="11">
        <v>2693400</v>
      </c>
      <c r="C68" s="11" t="s">
        <v>11</v>
      </c>
      <c r="D68" s="11">
        <v>2629500</v>
      </c>
      <c r="E68" s="11" t="s">
        <v>11</v>
      </c>
      <c r="F68" s="11">
        <v>2629500</v>
      </c>
      <c r="G68" s="11" t="s">
        <v>11</v>
      </c>
      <c r="H68" s="11">
        <v>2676300</v>
      </c>
      <c r="J68" s="11" t="s">
        <v>11</v>
      </c>
      <c r="K68" s="11">
        <v>2676300</v>
      </c>
      <c r="L68" s="11" t="s">
        <v>11</v>
      </c>
      <c r="M68" s="11">
        <v>2629500</v>
      </c>
      <c r="N68" s="11" t="s">
        <v>11</v>
      </c>
      <c r="O68" s="11">
        <v>2629500</v>
      </c>
      <c r="P68" s="11" t="s">
        <v>11</v>
      </c>
      <c r="Q68" s="11">
        <v>2693400</v>
      </c>
    </row>
    <row r="69" s="11" customFormat="1" ht="30" customHeight="1" spans="1:17">
      <c r="A69" s="11" t="s">
        <v>4</v>
      </c>
      <c r="B69" s="11">
        <v>101</v>
      </c>
      <c r="C69" s="11" t="s">
        <v>4</v>
      </c>
      <c r="D69" s="11">
        <v>102</v>
      </c>
      <c r="E69" s="11" t="s">
        <v>4</v>
      </c>
      <c r="F69" s="11">
        <v>103</v>
      </c>
      <c r="G69" s="11" t="s">
        <v>4</v>
      </c>
      <c r="H69" s="11">
        <v>104</v>
      </c>
      <c r="J69" s="11" t="s">
        <v>4</v>
      </c>
      <c r="K69" s="11" t="s">
        <v>30</v>
      </c>
      <c r="P69" s="11" t="s">
        <v>4</v>
      </c>
      <c r="Q69" s="11" t="s">
        <v>31</v>
      </c>
    </row>
    <row r="70" s="11" customFormat="1" ht="30" customHeight="1" spans="1:17">
      <c r="A70" s="13" t="s">
        <v>5</v>
      </c>
      <c r="B70" s="11">
        <v>89.78</v>
      </c>
      <c r="C70" s="13" t="s">
        <v>5</v>
      </c>
      <c r="D70" s="11">
        <v>87.65</v>
      </c>
      <c r="E70" s="13" t="s">
        <v>5</v>
      </c>
      <c r="F70" s="11">
        <v>87.65</v>
      </c>
      <c r="G70" s="13" t="s">
        <v>5</v>
      </c>
      <c r="H70" s="11">
        <v>89.21</v>
      </c>
      <c r="J70" s="13" t="s">
        <v>5</v>
      </c>
      <c r="K70" s="11">
        <v>89.21</v>
      </c>
      <c r="L70" s="13"/>
      <c r="N70" s="13"/>
      <c r="P70" s="13" t="s">
        <v>5</v>
      </c>
      <c r="Q70" s="11">
        <v>89.78</v>
      </c>
    </row>
    <row r="71" s="11" customFormat="1" ht="30" customHeight="1" spans="1:17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/>
      <c r="N71" s="13"/>
      <c r="P71" s="13" t="s">
        <v>6</v>
      </c>
      <c r="Q71" s="11" t="s">
        <v>12</v>
      </c>
    </row>
    <row r="72" s="11" customFormat="1" ht="30" customHeight="1" spans="1:17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P72" s="11" t="s">
        <v>9</v>
      </c>
      <c r="Q72" s="11">
        <v>30000</v>
      </c>
    </row>
    <row r="73" s="10" customFormat="1" ht="30" customHeight="1" spans="1:17">
      <c r="A73" s="10" t="s">
        <v>10</v>
      </c>
      <c r="B73" s="10">
        <v>37083.8496489054</v>
      </c>
      <c r="C73" s="10" t="s">
        <v>10</v>
      </c>
      <c r="D73" s="10">
        <v>37082.2168946552</v>
      </c>
      <c r="E73" s="10" t="s">
        <v>10</v>
      </c>
      <c r="F73" s="10">
        <v>37082.2168946552</v>
      </c>
      <c r="G73" s="10" t="s">
        <v>10</v>
      </c>
      <c r="H73" s="10">
        <v>37083.2755992795</v>
      </c>
      <c r="J73" s="10" t="s">
        <v>10</v>
      </c>
      <c r="K73" s="10">
        <v>37083.2755992795</v>
      </c>
      <c r="P73" s="10" t="s">
        <v>10</v>
      </c>
      <c r="Q73" s="10">
        <v>37083.8496489054</v>
      </c>
    </row>
    <row r="74" s="11" customFormat="1" ht="30" customHeight="1" spans="1:17">
      <c r="A74" s="11" t="s">
        <v>11</v>
      </c>
      <c r="B74" s="11">
        <v>2693400</v>
      </c>
      <c r="C74" s="11" t="s">
        <v>11</v>
      </c>
      <c r="D74" s="11">
        <v>2629500</v>
      </c>
      <c r="E74" s="11" t="s">
        <v>11</v>
      </c>
      <c r="F74" s="11">
        <v>2629500</v>
      </c>
      <c r="G74" s="11" t="s">
        <v>11</v>
      </c>
      <c r="H74" s="11">
        <v>2676300</v>
      </c>
      <c r="J74" s="11" t="s">
        <v>11</v>
      </c>
      <c r="K74" s="11">
        <v>2676300</v>
      </c>
      <c r="P74" s="11" t="s">
        <v>11</v>
      </c>
      <c r="Q74" s="11">
        <v>2693400</v>
      </c>
    </row>
    <row r="75" ht="30" customHeight="1"/>
    <row r="76" ht="30" customHeight="1"/>
  </sheetData>
  <autoFilter ref="A3:BC74">
    <extLst/>
  </autoFilter>
  <mergeCells count="3">
    <mergeCell ref="A1:Q1"/>
    <mergeCell ref="A2:H2"/>
    <mergeCell ref="J2:Q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6"/>
  <sheetViews>
    <sheetView workbookViewId="0">
      <selection activeCell="F13" sqref="F13"/>
    </sheetView>
  </sheetViews>
  <sheetFormatPr defaultColWidth="15.875" defaultRowHeight="20.25"/>
  <cols>
    <col min="1" max="16384" width="15.875" style="10" customWidth="1"/>
  </cols>
  <sheetData>
    <row r="1" s="10" customFormat="1" ht="32" customHeight="1" spans="1:26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5"/>
    </row>
    <row r="2" s="10" customFormat="1" ht="30" customHeight="1" spans="1:26">
      <c r="A2" s="19" t="s">
        <v>1</v>
      </c>
      <c r="B2" s="20"/>
      <c r="C2" s="20"/>
      <c r="D2" s="20"/>
      <c r="E2" s="20"/>
      <c r="F2" s="20"/>
      <c r="G2" s="20"/>
      <c r="H2" s="25"/>
      <c r="J2" s="19" t="s">
        <v>2</v>
      </c>
      <c r="K2" s="20"/>
      <c r="L2" s="20"/>
      <c r="M2" s="20"/>
      <c r="N2" s="20"/>
      <c r="O2" s="20"/>
      <c r="P2" s="20"/>
      <c r="Q2" s="25"/>
      <c r="S2" s="19" t="s">
        <v>3</v>
      </c>
      <c r="T2" s="20"/>
      <c r="U2" s="20"/>
      <c r="V2" s="20"/>
      <c r="W2" s="20"/>
      <c r="X2" s="20"/>
      <c r="Y2" s="20"/>
      <c r="Z2" s="25"/>
    </row>
    <row r="3" s="10" customFormat="1" ht="30" customHeight="1" spans="1:26">
      <c r="A3" s="10" t="s">
        <v>4</v>
      </c>
      <c r="B3" s="10" t="s">
        <v>14</v>
      </c>
      <c r="C3" s="10" t="s">
        <v>4</v>
      </c>
      <c r="D3" s="21">
        <v>1202</v>
      </c>
      <c r="E3" s="10" t="s">
        <v>4</v>
      </c>
      <c r="F3" s="10" t="s">
        <v>16</v>
      </c>
      <c r="G3" s="10" t="s">
        <v>4</v>
      </c>
      <c r="H3" s="10" t="s">
        <v>17</v>
      </c>
      <c r="J3" s="10" t="s">
        <v>4</v>
      </c>
      <c r="K3" s="10" t="s">
        <v>14</v>
      </c>
      <c r="L3" s="10" t="s">
        <v>4</v>
      </c>
      <c r="M3" s="21">
        <v>1202</v>
      </c>
      <c r="N3" s="10" t="s">
        <v>4</v>
      </c>
      <c r="O3" s="10" t="s">
        <v>16</v>
      </c>
      <c r="P3" s="10" t="s">
        <v>4</v>
      </c>
      <c r="Q3" s="10" t="s">
        <v>17</v>
      </c>
      <c r="S3" s="10" t="s">
        <v>4</v>
      </c>
      <c r="T3" s="21">
        <v>1201</v>
      </c>
      <c r="U3" s="21" t="s">
        <v>4</v>
      </c>
      <c r="V3" s="21">
        <v>1202</v>
      </c>
      <c r="W3" s="21" t="s">
        <v>4</v>
      </c>
      <c r="X3" s="21">
        <v>1203</v>
      </c>
      <c r="Y3" s="21" t="s">
        <v>4</v>
      </c>
      <c r="Z3" s="21">
        <v>1204</v>
      </c>
    </row>
    <row r="4" s="11" customFormat="1" ht="30" customHeight="1" spans="1:26">
      <c r="A4" s="13" t="s">
        <v>5</v>
      </c>
      <c r="C4" s="13" t="s">
        <v>5</v>
      </c>
      <c r="E4" s="13" t="s">
        <v>5</v>
      </c>
      <c r="G4" s="13" t="s">
        <v>5</v>
      </c>
      <c r="H4" s="11">
        <v>89.08</v>
      </c>
      <c r="J4" s="13" t="s">
        <v>5</v>
      </c>
      <c r="K4" s="11">
        <v>89.08</v>
      </c>
      <c r="L4" s="13" t="s">
        <v>5</v>
      </c>
      <c r="N4" s="13" t="s">
        <v>5</v>
      </c>
      <c r="O4" s="11">
        <v>87.53</v>
      </c>
      <c r="P4" s="13" t="s">
        <v>5</v>
      </c>
      <c r="Q4" s="11">
        <v>89.08</v>
      </c>
      <c r="S4" s="13" t="s">
        <v>5</v>
      </c>
      <c r="T4" s="11">
        <v>89.08</v>
      </c>
      <c r="U4" s="13" t="s">
        <v>5</v>
      </c>
      <c r="W4" s="13" t="s">
        <v>5</v>
      </c>
      <c r="X4" s="11">
        <v>87.53</v>
      </c>
      <c r="Y4" s="13" t="s">
        <v>5</v>
      </c>
      <c r="Z4" s="11">
        <v>89.65</v>
      </c>
    </row>
    <row r="5" s="11" customFormat="1" ht="30" customHeight="1" spans="1:26">
      <c r="A5" s="13" t="s">
        <v>6</v>
      </c>
      <c r="C5" s="13" t="s">
        <v>6</v>
      </c>
      <c r="E5" s="13" t="s">
        <v>6</v>
      </c>
      <c r="G5" s="13" t="s">
        <v>6</v>
      </c>
      <c r="H5" s="11" t="s">
        <v>8</v>
      </c>
      <c r="J5" s="13" t="s">
        <v>6</v>
      </c>
      <c r="K5" s="11" t="s">
        <v>8</v>
      </c>
      <c r="L5" s="13" t="s">
        <v>6</v>
      </c>
      <c r="N5" s="13" t="s">
        <v>6</v>
      </c>
      <c r="O5" s="11" t="s">
        <v>7</v>
      </c>
      <c r="P5" s="13" t="s">
        <v>6</v>
      </c>
      <c r="Q5" s="11" t="s">
        <v>8</v>
      </c>
      <c r="S5" s="13" t="s">
        <v>6</v>
      </c>
      <c r="T5" s="11" t="s">
        <v>8</v>
      </c>
      <c r="U5" s="13" t="s">
        <v>6</v>
      </c>
      <c r="W5" s="13" t="s">
        <v>6</v>
      </c>
      <c r="X5" s="11" t="s">
        <v>7</v>
      </c>
      <c r="Y5" s="13" t="s">
        <v>6</v>
      </c>
      <c r="Z5" s="11" t="s">
        <v>12</v>
      </c>
    </row>
    <row r="6" s="11" customFormat="1" ht="30" customHeight="1" spans="1:26">
      <c r="A6" s="11" t="s">
        <v>9</v>
      </c>
      <c r="C6" s="11" t="s">
        <v>9</v>
      </c>
      <c r="E6" s="11" t="s">
        <v>9</v>
      </c>
      <c r="G6" s="11" t="s">
        <v>9</v>
      </c>
      <c r="H6" s="11">
        <v>30000</v>
      </c>
      <c r="J6" s="11" t="s">
        <v>9</v>
      </c>
      <c r="K6" s="11">
        <v>30000</v>
      </c>
      <c r="L6" s="11" t="s">
        <v>9</v>
      </c>
      <c r="N6" s="11" t="s">
        <v>9</v>
      </c>
      <c r="O6" s="11">
        <v>30000</v>
      </c>
      <c r="P6" s="11" t="s">
        <v>9</v>
      </c>
      <c r="Q6" s="11">
        <v>30000</v>
      </c>
      <c r="S6" s="11" t="s">
        <v>9</v>
      </c>
      <c r="T6" s="11">
        <v>30000</v>
      </c>
      <c r="U6" s="11" t="s">
        <v>9</v>
      </c>
      <c r="W6" s="11" t="s">
        <v>9</v>
      </c>
      <c r="X6" s="11">
        <v>30000</v>
      </c>
      <c r="Y6" s="11" t="s">
        <v>9</v>
      </c>
      <c r="Z6" s="11">
        <v>30000</v>
      </c>
    </row>
    <row r="7" s="10" customFormat="1" ht="30" customHeight="1" spans="1:26">
      <c r="A7" s="10" t="s">
        <v>10</v>
      </c>
      <c r="C7" s="10" t="s">
        <v>10</v>
      </c>
      <c r="E7" s="10" t="s">
        <v>10</v>
      </c>
      <c r="G7" s="10" t="s">
        <v>10</v>
      </c>
      <c r="H7" s="10">
        <v>37029.2365248718</v>
      </c>
      <c r="J7" s="10" t="s">
        <v>10</v>
      </c>
      <c r="K7" s="10">
        <v>37029.2365248718</v>
      </c>
      <c r="L7" s="10" t="s">
        <v>10</v>
      </c>
      <c r="N7" s="10" t="s">
        <v>10</v>
      </c>
      <c r="O7" s="10">
        <v>37031.4483147652</v>
      </c>
      <c r="P7" s="10" t="s">
        <v>10</v>
      </c>
      <c r="Q7" s="10">
        <v>37029.2365248718</v>
      </c>
      <c r="S7" s="10" t="s">
        <v>10</v>
      </c>
      <c r="T7" s="10">
        <v>37029.2365248718</v>
      </c>
      <c r="U7" s="10" t="s">
        <v>10</v>
      </c>
      <c r="W7" s="10" t="s">
        <v>10</v>
      </c>
      <c r="X7" s="10">
        <v>37031.4483147652</v>
      </c>
      <c r="Y7" s="10" t="s">
        <v>10</v>
      </c>
      <c r="Z7" s="10">
        <v>37030.1528294093</v>
      </c>
    </row>
    <row r="8" s="11" customFormat="1" ht="30" customHeight="1" spans="1:26">
      <c r="A8" s="11" t="s">
        <v>11</v>
      </c>
      <c r="C8" s="11" t="s">
        <v>11</v>
      </c>
      <c r="E8" s="11" t="s">
        <v>11</v>
      </c>
      <c r="G8" s="11" t="s">
        <v>11</v>
      </c>
      <c r="H8" s="11">
        <v>2672400</v>
      </c>
      <c r="J8" s="11" t="s">
        <v>11</v>
      </c>
      <c r="K8" s="11">
        <v>2672400</v>
      </c>
      <c r="L8" s="11" t="s">
        <v>11</v>
      </c>
      <c r="N8" s="11" t="s">
        <v>11</v>
      </c>
      <c r="O8" s="11">
        <v>2625900</v>
      </c>
      <c r="P8" s="11" t="s">
        <v>11</v>
      </c>
      <c r="Q8" s="11">
        <v>2672400</v>
      </c>
      <c r="S8" s="11" t="s">
        <v>11</v>
      </c>
      <c r="T8" s="11">
        <v>2672400</v>
      </c>
      <c r="U8" s="11" t="s">
        <v>11</v>
      </c>
      <c r="W8" s="11" t="s">
        <v>11</v>
      </c>
      <c r="X8" s="11">
        <v>2625900</v>
      </c>
      <c r="Y8" s="11" t="s">
        <v>11</v>
      </c>
      <c r="Z8" s="11">
        <v>2689500</v>
      </c>
    </row>
    <row r="9" s="11" customFormat="1" ht="30" customHeight="1" spans="1:26">
      <c r="A9" s="11" t="s">
        <v>4</v>
      </c>
      <c r="B9" s="11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23" t="s">
        <v>33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11" t="s">
        <v>33</v>
      </c>
      <c r="S9" s="11" t="s">
        <v>4</v>
      </c>
      <c r="T9" s="11">
        <v>1101</v>
      </c>
      <c r="U9" s="11" t="s">
        <v>4</v>
      </c>
      <c r="V9" s="11">
        <v>1102</v>
      </c>
      <c r="W9" s="11" t="s">
        <v>4</v>
      </c>
      <c r="X9" s="11">
        <v>1103</v>
      </c>
      <c r="Y9" s="11" t="s">
        <v>4</v>
      </c>
      <c r="Z9" s="11">
        <v>1104</v>
      </c>
    </row>
    <row r="10" s="11" customFormat="1" ht="30" customHeight="1" spans="1:25">
      <c r="A10" s="13" t="s">
        <v>5</v>
      </c>
      <c r="C10" s="13" t="s">
        <v>5</v>
      </c>
      <c r="E10" s="13" t="s">
        <v>5</v>
      </c>
      <c r="G10" s="13" t="s">
        <v>5</v>
      </c>
      <c r="H10" s="11">
        <v>89.08</v>
      </c>
      <c r="J10" s="13" t="s">
        <v>5</v>
      </c>
      <c r="L10" s="13" t="s">
        <v>5</v>
      </c>
      <c r="N10" s="13" t="s">
        <v>5</v>
      </c>
      <c r="P10" s="13" t="s">
        <v>5</v>
      </c>
      <c r="Q10" s="11">
        <v>89.08</v>
      </c>
      <c r="S10" s="13" t="s">
        <v>5</v>
      </c>
      <c r="U10" s="13" t="s">
        <v>5</v>
      </c>
      <c r="W10" s="13" t="s">
        <v>5</v>
      </c>
      <c r="Y10" s="13" t="s">
        <v>5</v>
      </c>
    </row>
    <row r="11" s="11" customFormat="1" ht="30" customHeight="1" spans="1:25">
      <c r="A11" s="13" t="s">
        <v>6</v>
      </c>
      <c r="C11" s="13" t="s">
        <v>6</v>
      </c>
      <c r="E11" s="13" t="s">
        <v>6</v>
      </c>
      <c r="G11" s="13" t="s">
        <v>6</v>
      </c>
      <c r="H11" s="11" t="s">
        <v>8</v>
      </c>
      <c r="J11" s="13" t="s">
        <v>6</v>
      </c>
      <c r="L11" s="13" t="s">
        <v>6</v>
      </c>
      <c r="N11" s="13" t="s">
        <v>6</v>
      </c>
      <c r="P11" s="13" t="s">
        <v>6</v>
      </c>
      <c r="Q11" s="11" t="s">
        <v>8</v>
      </c>
      <c r="S11" s="13" t="s">
        <v>6</v>
      </c>
      <c r="U11" s="13" t="s">
        <v>6</v>
      </c>
      <c r="W11" s="13" t="s">
        <v>6</v>
      </c>
      <c r="Y11" s="13" t="s">
        <v>6</v>
      </c>
    </row>
    <row r="12" s="11" customFormat="1" ht="30" customHeight="1" spans="1:25">
      <c r="A12" s="11" t="s">
        <v>9</v>
      </c>
      <c r="C12" s="11" t="s">
        <v>9</v>
      </c>
      <c r="E12" s="11" t="s">
        <v>9</v>
      </c>
      <c r="G12" s="11" t="s">
        <v>9</v>
      </c>
      <c r="H12" s="11">
        <v>30000</v>
      </c>
      <c r="J12" s="11" t="s">
        <v>9</v>
      </c>
      <c r="L12" s="11" t="s">
        <v>9</v>
      </c>
      <c r="N12" s="11" t="s">
        <v>9</v>
      </c>
      <c r="P12" s="11" t="s">
        <v>9</v>
      </c>
      <c r="Q12" s="11">
        <v>30000</v>
      </c>
      <c r="S12" s="11" t="s">
        <v>9</v>
      </c>
      <c r="U12" s="11" t="s">
        <v>9</v>
      </c>
      <c r="W12" s="11" t="s">
        <v>9</v>
      </c>
      <c r="Y12" s="11" t="s">
        <v>9</v>
      </c>
    </row>
    <row r="13" s="10" customFormat="1" ht="30" customHeight="1" spans="1:25">
      <c r="A13" s="10" t="s">
        <v>10</v>
      </c>
      <c r="C13" s="10" t="s">
        <v>10</v>
      </c>
      <c r="E13" s="10" t="s">
        <v>10</v>
      </c>
      <c r="G13" s="10" t="s">
        <v>10</v>
      </c>
      <c r="H13" s="10">
        <v>37029.2365248718</v>
      </c>
      <c r="J13" s="10" t="s">
        <v>10</v>
      </c>
      <c r="L13" s="10" t="s">
        <v>10</v>
      </c>
      <c r="N13" s="10" t="s">
        <v>10</v>
      </c>
      <c r="P13" s="10" t="s">
        <v>10</v>
      </c>
      <c r="Q13" s="10">
        <v>37029.2365248718</v>
      </c>
      <c r="S13" s="10" t="s">
        <v>10</v>
      </c>
      <c r="U13" s="10" t="s">
        <v>10</v>
      </c>
      <c r="W13" s="10" t="s">
        <v>10</v>
      </c>
      <c r="Y13" s="10" t="s">
        <v>10</v>
      </c>
    </row>
    <row r="14" s="11" customFormat="1" ht="30" customHeight="1" spans="1:25">
      <c r="A14" s="11" t="s">
        <v>11</v>
      </c>
      <c r="C14" s="11" t="s">
        <v>11</v>
      </c>
      <c r="E14" s="11" t="s">
        <v>11</v>
      </c>
      <c r="G14" s="11" t="s">
        <v>11</v>
      </c>
      <c r="H14" s="11">
        <v>2672400</v>
      </c>
      <c r="J14" s="11" t="s">
        <v>11</v>
      </c>
      <c r="L14" s="11" t="s">
        <v>11</v>
      </c>
      <c r="N14" s="11" t="s">
        <v>11</v>
      </c>
      <c r="P14" s="11" t="s">
        <v>11</v>
      </c>
      <c r="Q14" s="11">
        <v>2672400</v>
      </c>
      <c r="S14" s="11" t="s">
        <v>11</v>
      </c>
      <c r="U14" s="11" t="s">
        <v>11</v>
      </c>
      <c r="W14" s="11" t="s">
        <v>11</v>
      </c>
      <c r="Y14" s="11" t="s">
        <v>11</v>
      </c>
    </row>
    <row r="15" s="11" customFormat="1" ht="30" customHeight="1" spans="1:26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23" t="s">
        <v>34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11" t="s">
        <v>34</v>
      </c>
      <c r="S15" s="11" t="s">
        <v>4</v>
      </c>
      <c r="T15" s="11">
        <v>1001</v>
      </c>
      <c r="U15" s="11" t="s">
        <v>4</v>
      </c>
      <c r="V15" s="11">
        <v>1002</v>
      </c>
      <c r="W15" s="11" t="s">
        <v>4</v>
      </c>
      <c r="X15" s="11">
        <v>1003</v>
      </c>
      <c r="Y15" s="11" t="s">
        <v>4</v>
      </c>
      <c r="Z15" s="11">
        <v>1004</v>
      </c>
    </row>
    <row r="16" s="11" customFormat="1" ht="30" customHeight="1" spans="1:25">
      <c r="A16" s="13" t="s">
        <v>5</v>
      </c>
      <c r="C16" s="13" t="s">
        <v>5</v>
      </c>
      <c r="E16" s="13" t="s">
        <v>5</v>
      </c>
      <c r="G16" s="13" t="s">
        <v>5</v>
      </c>
      <c r="H16" s="11">
        <v>89.08</v>
      </c>
      <c r="J16" s="13" t="s">
        <v>5</v>
      </c>
      <c r="L16" s="13" t="s">
        <v>5</v>
      </c>
      <c r="N16" s="13" t="s">
        <v>5</v>
      </c>
      <c r="P16" s="13" t="s">
        <v>5</v>
      </c>
      <c r="Q16" s="11">
        <v>89.08</v>
      </c>
      <c r="S16" s="13" t="s">
        <v>5</v>
      </c>
      <c r="U16" s="13" t="s">
        <v>5</v>
      </c>
      <c r="W16" s="13" t="s">
        <v>5</v>
      </c>
      <c r="Y16" s="13" t="s">
        <v>5</v>
      </c>
    </row>
    <row r="17" s="11" customFormat="1" ht="30" customHeight="1" spans="1:25">
      <c r="A17" s="13" t="s">
        <v>6</v>
      </c>
      <c r="C17" s="13" t="s">
        <v>6</v>
      </c>
      <c r="E17" s="13" t="s">
        <v>6</v>
      </c>
      <c r="G17" s="13" t="s">
        <v>6</v>
      </c>
      <c r="H17" s="11" t="s">
        <v>8</v>
      </c>
      <c r="J17" s="13" t="s">
        <v>6</v>
      </c>
      <c r="L17" s="13" t="s">
        <v>6</v>
      </c>
      <c r="N17" s="13" t="s">
        <v>6</v>
      </c>
      <c r="P17" s="13" t="s">
        <v>6</v>
      </c>
      <c r="Q17" s="11" t="s">
        <v>8</v>
      </c>
      <c r="S17" s="13" t="s">
        <v>6</v>
      </c>
      <c r="U17" s="13" t="s">
        <v>6</v>
      </c>
      <c r="W17" s="13" t="s">
        <v>6</v>
      </c>
      <c r="Y17" s="13" t="s">
        <v>6</v>
      </c>
    </row>
    <row r="18" s="11" customFormat="1" ht="30" customHeight="1" spans="1:25">
      <c r="A18" s="11" t="s">
        <v>9</v>
      </c>
      <c r="C18" s="11" t="s">
        <v>9</v>
      </c>
      <c r="E18" s="11" t="s">
        <v>9</v>
      </c>
      <c r="G18" s="11" t="s">
        <v>9</v>
      </c>
      <c r="H18" s="11">
        <v>30000</v>
      </c>
      <c r="J18" s="11" t="s">
        <v>9</v>
      </c>
      <c r="L18" s="11" t="s">
        <v>9</v>
      </c>
      <c r="N18" s="11" t="s">
        <v>9</v>
      </c>
      <c r="P18" s="11" t="s">
        <v>9</v>
      </c>
      <c r="Q18" s="11">
        <v>30000</v>
      </c>
      <c r="S18" s="11" t="s">
        <v>9</v>
      </c>
      <c r="U18" s="11" t="s">
        <v>9</v>
      </c>
      <c r="W18" s="11" t="s">
        <v>9</v>
      </c>
      <c r="Y18" s="11" t="s">
        <v>9</v>
      </c>
    </row>
    <row r="19" s="10" customFormat="1" ht="30" customHeight="1" spans="1:25">
      <c r="A19" s="10" t="s">
        <v>10</v>
      </c>
      <c r="C19" s="10" t="s">
        <v>10</v>
      </c>
      <c r="E19" s="10" t="s">
        <v>10</v>
      </c>
      <c r="G19" s="10" t="s">
        <v>10</v>
      </c>
      <c r="H19" s="10">
        <v>37029.2365248718</v>
      </c>
      <c r="J19" s="10" t="s">
        <v>10</v>
      </c>
      <c r="L19" s="10" t="s">
        <v>10</v>
      </c>
      <c r="N19" s="10" t="s">
        <v>10</v>
      </c>
      <c r="P19" s="10" t="s">
        <v>10</v>
      </c>
      <c r="Q19" s="10">
        <v>37029.2365248718</v>
      </c>
      <c r="S19" s="10" t="s">
        <v>10</v>
      </c>
      <c r="U19" s="10" t="s">
        <v>10</v>
      </c>
      <c r="W19" s="10" t="s">
        <v>10</v>
      </c>
      <c r="Y19" s="10" t="s">
        <v>10</v>
      </c>
    </row>
    <row r="20" s="11" customFormat="1" ht="30" customHeight="1" spans="1:25">
      <c r="A20" s="11" t="s">
        <v>11</v>
      </c>
      <c r="C20" s="11" t="s">
        <v>11</v>
      </c>
      <c r="E20" s="11" t="s">
        <v>11</v>
      </c>
      <c r="G20" s="11" t="s">
        <v>11</v>
      </c>
      <c r="H20" s="11">
        <v>2672400</v>
      </c>
      <c r="J20" s="11" t="s">
        <v>11</v>
      </c>
      <c r="L20" s="11" t="s">
        <v>11</v>
      </c>
      <c r="N20" s="11" t="s">
        <v>11</v>
      </c>
      <c r="P20" s="11" t="s">
        <v>11</v>
      </c>
      <c r="Q20" s="11">
        <v>2672400</v>
      </c>
      <c r="S20" s="11" t="s">
        <v>11</v>
      </c>
      <c r="U20" s="11" t="s">
        <v>11</v>
      </c>
      <c r="W20" s="11" t="s">
        <v>11</v>
      </c>
      <c r="Y20" s="11" t="s">
        <v>11</v>
      </c>
    </row>
    <row r="21" s="11" customFormat="1" ht="30" customHeight="1" spans="1:26">
      <c r="A21" s="11" t="s">
        <v>4</v>
      </c>
      <c r="B21" s="23">
        <v>901</v>
      </c>
      <c r="C21" s="11" t="s">
        <v>4</v>
      </c>
      <c r="D21" s="11">
        <v>902</v>
      </c>
      <c r="E21" s="11" t="s">
        <v>4</v>
      </c>
      <c r="F21" s="23">
        <v>903</v>
      </c>
      <c r="G21" s="11" t="s">
        <v>4</v>
      </c>
      <c r="H21" s="23" t="s">
        <v>35</v>
      </c>
      <c r="J21" s="11" t="s">
        <v>4</v>
      </c>
      <c r="K21" s="11">
        <v>901</v>
      </c>
      <c r="L21" s="11" t="s">
        <v>4</v>
      </c>
      <c r="M21" s="11">
        <v>902</v>
      </c>
      <c r="N21" s="11" t="s">
        <v>4</v>
      </c>
      <c r="O21" s="11">
        <v>903</v>
      </c>
      <c r="P21" s="11" t="s">
        <v>4</v>
      </c>
      <c r="Q21" s="11" t="s">
        <v>35</v>
      </c>
      <c r="S21" s="11" t="s">
        <v>4</v>
      </c>
      <c r="T21" s="11">
        <v>901</v>
      </c>
      <c r="U21" s="11" t="s">
        <v>4</v>
      </c>
      <c r="V21" s="11">
        <v>902</v>
      </c>
      <c r="W21" s="11" t="s">
        <v>4</v>
      </c>
      <c r="X21" s="11">
        <v>903</v>
      </c>
      <c r="Y21" s="11" t="s">
        <v>4</v>
      </c>
      <c r="Z21" s="11">
        <v>904</v>
      </c>
    </row>
    <row r="22" s="11" customFormat="1" ht="30" customHeight="1" spans="1:25">
      <c r="A22" s="13" t="s">
        <v>5</v>
      </c>
      <c r="B22" s="11">
        <v>89.65</v>
      </c>
      <c r="C22" s="13" t="s">
        <v>5</v>
      </c>
      <c r="E22" s="13" t="s">
        <v>5</v>
      </c>
      <c r="F22" s="11">
        <v>87.53</v>
      </c>
      <c r="G22" s="13" t="s">
        <v>5</v>
      </c>
      <c r="J22" s="13" t="s">
        <v>5</v>
      </c>
      <c r="L22" s="13" t="s">
        <v>5</v>
      </c>
      <c r="N22" s="13" t="s">
        <v>5</v>
      </c>
      <c r="P22" s="13" t="s">
        <v>5</v>
      </c>
      <c r="Q22" s="11">
        <v>89.08</v>
      </c>
      <c r="S22" s="13" t="s">
        <v>5</v>
      </c>
      <c r="T22" s="11">
        <v>89.08</v>
      </c>
      <c r="U22" s="13" t="s">
        <v>5</v>
      </c>
      <c r="W22" s="13" t="s">
        <v>5</v>
      </c>
      <c r="Y22" s="13" t="s">
        <v>5</v>
      </c>
    </row>
    <row r="23" s="11" customFormat="1" ht="30" customHeight="1" spans="1:25">
      <c r="A23" s="13" t="s">
        <v>6</v>
      </c>
      <c r="B23" s="11" t="s">
        <v>12</v>
      </c>
      <c r="C23" s="13" t="s">
        <v>6</v>
      </c>
      <c r="E23" s="13" t="s">
        <v>6</v>
      </c>
      <c r="F23" s="11" t="s">
        <v>7</v>
      </c>
      <c r="G23" s="13" t="s">
        <v>6</v>
      </c>
      <c r="J23" s="13" t="s">
        <v>6</v>
      </c>
      <c r="L23" s="13" t="s">
        <v>6</v>
      </c>
      <c r="N23" s="13" t="s">
        <v>6</v>
      </c>
      <c r="P23" s="13" t="s">
        <v>6</v>
      </c>
      <c r="Q23" s="11" t="s">
        <v>8</v>
      </c>
      <c r="S23" s="13" t="s">
        <v>6</v>
      </c>
      <c r="T23" s="11" t="s">
        <v>8</v>
      </c>
      <c r="U23" s="13" t="s">
        <v>6</v>
      </c>
      <c r="W23" s="13" t="s">
        <v>6</v>
      </c>
      <c r="Y23" s="13" t="s">
        <v>6</v>
      </c>
    </row>
    <row r="24" s="11" customFormat="1" ht="30" customHeight="1" spans="1:25">
      <c r="A24" s="11" t="s">
        <v>9</v>
      </c>
      <c r="B24" s="11">
        <v>30000</v>
      </c>
      <c r="C24" s="11" t="s">
        <v>9</v>
      </c>
      <c r="E24" s="11" t="s">
        <v>9</v>
      </c>
      <c r="F24" s="11">
        <v>30000</v>
      </c>
      <c r="G24" s="11" t="s">
        <v>9</v>
      </c>
      <c r="J24" s="11" t="s">
        <v>9</v>
      </c>
      <c r="L24" s="11" t="s">
        <v>9</v>
      </c>
      <c r="N24" s="11" t="s">
        <v>9</v>
      </c>
      <c r="P24" s="11" t="s">
        <v>9</v>
      </c>
      <c r="Q24" s="11">
        <v>30000</v>
      </c>
      <c r="S24" s="11" t="s">
        <v>9</v>
      </c>
      <c r="T24" s="11">
        <v>30000</v>
      </c>
      <c r="U24" s="11" t="s">
        <v>9</v>
      </c>
      <c r="W24" s="11" t="s">
        <v>9</v>
      </c>
      <c r="Y24" s="11" t="s">
        <v>9</v>
      </c>
    </row>
    <row r="25" s="10" customFormat="1" ht="30" customHeight="1" spans="1:25">
      <c r="A25" s="10" t="s">
        <v>10</v>
      </c>
      <c r="B25" s="10">
        <v>37030.1528294093</v>
      </c>
      <c r="C25" s="10" t="s">
        <v>10</v>
      </c>
      <c r="E25" s="10" t="s">
        <v>10</v>
      </c>
      <c r="F25" s="10">
        <v>37031.4483147652</v>
      </c>
      <c r="G25" s="10" t="s">
        <v>10</v>
      </c>
      <c r="J25" s="10" t="s">
        <v>10</v>
      </c>
      <c r="L25" s="10" t="s">
        <v>10</v>
      </c>
      <c r="N25" s="10" t="s">
        <v>10</v>
      </c>
      <c r="P25" s="10" t="s">
        <v>10</v>
      </c>
      <c r="Q25" s="10">
        <v>37029.2365248718</v>
      </c>
      <c r="S25" s="10" t="s">
        <v>10</v>
      </c>
      <c r="T25" s="10">
        <v>37029.2365248718</v>
      </c>
      <c r="U25" s="10" t="s">
        <v>10</v>
      </c>
      <c r="W25" s="10" t="s">
        <v>10</v>
      </c>
      <c r="Y25" s="10" t="s">
        <v>10</v>
      </c>
    </row>
    <row r="26" s="11" customFormat="1" ht="30" customHeight="1" spans="1:25">
      <c r="A26" s="11" t="s">
        <v>11</v>
      </c>
      <c r="B26" s="11">
        <v>2689500</v>
      </c>
      <c r="C26" s="11" t="s">
        <v>11</v>
      </c>
      <c r="E26" s="11" t="s">
        <v>11</v>
      </c>
      <c r="F26" s="11">
        <v>2625900</v>
      </c>
      <c r="G26" s="11" t="s">
        <v>11</v>
      </c>
      <c r="J26" s="11" t="s">
        <v>11</v>
      </c>
      <c r="L26" s="11" t="s">
        <v>11</v>
      </c>
      <c r="N26" s="11" t="s">
        <v>11</v>
      </c>
      <c r="P26" s="11" t="s">
        <v>11</v>
      </c>
      <c r="Q26" s="11">
        <v>2672400</v>
      </c>
      <c r="S26" s="11" t="s">
        <v>11</v>
      </c>
      <c r="T26" s="11">
        <v>2672400</v>
      </c>
      <c r="U26" s="11" t="s">
        <v>11</v>
      </c>
      <c r="W26" s="11" t="s">
        <v>11</v>
      </c>
      <c r="Y26" s="11" t="s">
        <v>11</v>
      </c>
    </row>
    <row r="27" s="11" customFormat="1" ht="30" customHeight="1" spans="1:26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23">
        <v>803</v>
      </c>
      <c r="G27" s="11" t="s">
        <v>4</v>
      </c>
      <c r="H27" s="23" t="s">
        <v>36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11">
        <v>803</v>
      </c>
      <c r="P27" s="11" t="s">
        <v>4</v>
      </c>
      <c r="Q27" s="11" t="s">
        <v>36</v>
      </c>
      <c r="S27" s="11" t="s">
        <v>4</v>
      </c>
      <c r="T27" s="11">
        <v>801</v>
      </c>
      <c r="U27" s="11" t="s">
        <v>4</v>
      </c>
      <c r="V27" s="11">
        <v>802</v>
      </c>
      <c r="W27" s="11" t="s">
        <v>4</v>
      </c>
      <c r="X27" s="11">
        <v>803</v>
      </c>
      <c r="Y27" s="11" t="s">
        <v>4</v>
      </c>
      <c r="Z27" s="11">
        <v>804</v>
      </c>
    </row>
    <row r="28" s="11" customFormat="1" ht="30" customHeight="1" spans="1:25">
      <c r="A28" s="13" t="s">
        <v>5</v>
      </c>
      <c r="C28" s="13" t="s">
        <v>5</v>
      </c>
      <c r="E28" s="13" t="s">
        <v>5</v>
      </c>
      <c r="F28" s="11">
        <v>87.53</v>
      </c>
      <c r="G28" s="13" t="s">
        <v>5</v>
      </c>
      <c r="H28" s="11">
        <v>89.08</v>
      </c>
      <c r="J28" s="13" t="s">
        <v>5</v>
      </c>
      <c r="L28" s="13" t="s">
        <v>5</v>
      </c>
      <c r="N28" s="13" t="s">
        <v>5</v>
      </c>
      <c r="P28" s="13" t="s">
        <v>5</v>
      </c>
      <c r="Q28" s="11">
        <v>89.08</v>
      </c>
      <c r="S28" s="13" t="s">
        <v>5</v>
      </c>
      <c r="T28" s="11">
        <v>89.08</v>
      </c>
      <c r="U28" s="13" t="s">
        <v>5</v>
      </c>
      <c r="W28" s="13" t="s">
        <v>5</v>
      </c>
      <c r="Y28" s="13" t="s">
        <v>5</v>
      </c>
    </row>
    <row r="29" s="11" customFormat="1" ht="30" customHeight="1" spans="1:25">
      <c r="A29" s="13" t="s">
        <v>6</v>
      </c>
      <c r="C29" s="13" t="s">
        <v>6</v>
      </c>
      <c r="E29" s="13" t="s">
        <v>6</v>
      </c>
      <c r="F29" s="11" t="s">
        <v>7</v>
      </c>
      <c r="G29" s="13" t="s">
        <v>6</v>
      </c>
      <c r="H29" s="11" t="s">
        <v>8</v>
      </c>
      <c r="J29" s="13" t="s">
        <v>6</v>
      </c>
      <c r="L29" s="13" t="s">
        <v>6</v>
      </c>
      <c r="N29" s="13" t="s">
        <v>6</v>
      </c>
      <c r="P29" s="13" t="s">
        <v>6</v>
      </c>
      <c r="Q29" s="11" t="s">
        <v>8</v>
      </c>
      <c r="S29" s="13" t="s">
        <v>6</v>
      </c>
      <c r="T29" s="11" t="s">
        <v>8</v>
      </c>
      <c r="U29" s="13" t="s">
        <v>6</v>
      </c>
      <c r="W29" s="13" t="s">
        <v>6</v>
      </c>
      <c r="Y29" s="13" t="s">
        <v>6</v>
      </c>
    </row>
    <row r="30" s="11" customFormat="1" ht="30" customHeight="1" spans="1:25">
      <c r="A30" s="11" t="s">
        <v>9</v>
      </c>
      <c r="C30" s="11" t="s">
        <v>9</v>
      </c>
      <c r="E30" s="11" t="s">
        <v>9</v>
      </c>
      <c r="F30" s="11">
        <v>30000</v>
      </c>
      <c r="G30" s="11" t="s">
        <v>9</v>
      </c>
      <c r="H30" s="11">
        <v>30000</v>
      </c>
      <c r="J30" s="11" t="s">
        <v>9</v>
      </c>
      <c r="L30" s="11" t="s">
        <v>9</v>
      </c>
      <c r="N30" s="11" t="s">
        <v>9</v>
      </c>
      <c r="P30" s="11" t="s">
        <v>9</v>
      </c>
      <c r="Q30" s="11">
        <v>30000</v>
      </c>
      <c r="S30" s="11" t="s">
        <v>9</v>
      </c>
      <c r="T30" s="11">
        <v>30000</v>
      </c>
      <c r="U30" s="11" t="s">
        <v>9</v>
      </c>
      <c r="W30" s="11" t="s">
        <v>9</v>
      </c>
      <c r="Y30" s="11" t="s">
        <v>9</v>
      </c>
    </row>
    <row r="31" s="10" customFormat="1" ht="30" customHeight="1" spans="1:25">
      <c r="A31" s="10" t="s">
        <v>10</v>
      </c>
      <c r="C31" s="10" t="s">
        <v>10</v>
      </c>
      <c r="E31" s="10" t="s">
        <v>10</v>
      </c>
      <c r="F31" s="10">
        <v>37031.4483147652</v>
      </c>
      <c r="G31" s="10" t="s">
        <v>10</v>
      </c>
      <c r="H31" s="10">
        <v>37029.2365248718</v>
      </c>
      <c r="J31" s="10" t="s">
        <v>10</v>
      </c>
      <c r="L31" s="10" t="s">
        <v>10</v>
      </c>
      <c r="N31" s="10" t="s">
        <v>10</v>
      </c>
      <c r="P31" s="10" t="s">
        <v>10</v>
      </c>
      <c r="Q31" s="10">
        <v>37029.2365248718</v>
      </c>
      <c r="S31" s="10" t="s">
        <v>10</v>
      </c>
      <c r="T31" s="10">
        <v>37029.2365248718</v>
      </c>
      <c r="U31" s="10" t="s">
        <v>10</v>
      </c>
      <c r="W31" s="10" t="s">
        <v>10</v>
      </c>
      <c r="Y31" s="10" t="s">
        <v>10</v>
      </c>
    </row>
    <row r="32" s="11" customFormat="1" ht="30" customHeight="1" spans="1:25">
      <c r="A32" s="11" t="s">
        <v>11</v>
      </c>
      <c r="C32" s="11" t="s">
        <v>11</v>
      </c>
      <c r="E32" s="11" t="s">
        <v>11</v>
      </c>
      <c r="F32" s="11">
        <v>2625900</v>
      </c>
      <c r="G32" s="11" t="s">
        <v>11</v>
      </c>
      <c r="H32" s="11">
        <v>2672400</v>
      </c>
      <c r="J32" s="11" t="s">
        <v>11</v>
      </c>
      <c r="L32" s="11" t="s">
        <v>11</v>
      </c>
      <c r="N32" s="11" t="s">
        <v>11</v>
      </c>
      <c r="P32" s="11" t="s">
        <v>11</v>
      </c>
      <c r="Q32" s="11">
        <v>2672400</v>
      </c>
      <c r="S32" s="11" t="s">
        <v>11</v>
      </c>
      <c r="T32" s="11">
        <v>2672400</v>
      </c>
      <c r="U32" s="11" t="s">
        <v>11</v>
      </c>
      <c r="W32" s="11" t="s">
        <v>11</v>
      </c>
      <c r="Y32" s="11" t="s">
        <v>11</v>
      </c>
    </row>
    <row r="33" s="11" customFormat="1" ht="30" customHeight="1" spans="1:26">
      <c r="A33" s="11" t="s">
        <v>4</v>
      </c>
      <c r="B33" s="23" t="s">
        <v>37</v>
      </c>
      <c r="C33" s="11" t="s">
        <v>4</v>
      </c>
      <c r="D33" s="11">
        <v>702</v>
      </c>
      <c r="E33" s="11" t="s">
        <v>4</v>
      </c>
      <c r="F33" s="23">
        <v>703</v>
      </c>
      <c r="G33" s="11" t="s">
        <v>4</v>
      </c>
      <c r="H33" s="23" t="s">
        <v>38</v>
      </c>
      <c r="J33" s="11" t="s">
        <v>4</v>
      </c>
      <c r="K33" s="11" t="s">
        <v>37</v>
      </c>
      <c r="L33" s="11" t="s">
        <v>4</v>
      </c>
      <c r="M33" s="11">
        <v>702</v>
      </c>
      <c r="N33" s="11" t="s">
        <v>4</v>
      </c>
      <c r="O33" s="11">
        <v>703</v>
      </c>
      <c r="P33" s="11" t="s">
        <v>4</v>
      </c>
      <c r="Q33" s="11" t="s">
        <v>38</v>
      </c>
      <c r="S33" s="11" t="s">
        <v>4</v>
      </c>
      <c r="T33" s="11">
        <v>701</v>
      </c>
      <c r="U33" s="11" t="s">
        <v>4</v>
      </c>
      <c r="V33" s="11">
        <v>702</v>
      </c>
      <c r="W33" s="11" t="s">
        <v>4</v>
      </c>
      <c r="X33" s="11">
        <v>703</v>
      </c>
      <c r="Y33" s="11" t="s">
        <v>4</v>
      </c>
      <c r="Z33" s="11">
        <v>704</v>
      </c>
    </row>
    <row r="34" s="11" customFormat="1" ht="30" customHeight="1" spans="1:25">
      <c r="A34" s="13" t="s">
        <v>5</v>
      </c>
      <c r="C34" s="13" t="s">
        <v>5</v>
      </c>
      <c r="E34" s="13" t="s">
        <v>5</v>
      </c>
      <c r="G34" s="13" t="s">
        <v>5</v>
      </c>
      <c r="H34" s="11">
        <v>89.08</v>
      </c>
      <c r="J34" s="13" t="s">
        <v>5</v>
      </c>
      <c r="K34" s="11">
        <v>89.08</v>
      </c>
      <c r="L34" s="13" t="s">
        <v>5</v>
      </c>
      <c r="N34" s="13" t="s">
        <v>5</v>
      </c>
      <c r="P34" s="13" t="s">
        <v>5</v>
      </c>
      <c r="Q34" s="11">
        <v>89.08</v>
      </c>
      <c r="S34" s="13" t="s">
        <v>5</v>
      </c>
      <c r="T34" s="11">
        <v>89.08</v>
      </c>
      <c r="U34" s="13" t="s">
        <v>5</v>
      </c>
      <c r="W34" s="13" t="s">
        <v>5</v>
      </c>
      <c r="Y34" s="13" t="s">
        <v>5</v>
      </c>
    </row>
    <row r="35" s="11" customFormat="1" ht="30" customHeight="1" spans="1:25">
      <c r="A35" s="13" t="s">
        <v>6</v>
      </c>
      <c r="C35" s="13" t="s">
        <v>6</v>
      </c>
      <c r="E35" s="13" t="s">
        <v>6</v>
      </c>
      <c r="G35" s="13" t="s">
        <v>6</v>
      </c>
      <c r="H35" s="11" t="s">
        <v>8</v>
      </c>
      <c r="J35" s="13" t="s">
        <v>6</v>
      </c>
      <c r="K35" s="11" t="s">
        <v>8</v>
      </c>
      <c r="L35" s="13" t="s">
        <v>6</v>
      </c>
      <c r="N35" s="13" t="s">
        <v>6</v>
      </c>
      <c r="P35" s="13" t="s">
        <v>6</v>
      </c>
      <c r="Q35" s="11" t="s">
        <v>8</v>
      </c>
      <c r="S35" s="13" t="s">
        <v>6</v>
      </c>
      <c r="T35" s="11" t="s">
        <v>8</v>
      </c>
      <c r="U35" s="13" t="s">
        <v>6</v>
      </c>
      <c r="W35" s="13" t="s">
        <v>6</v>
      </c>
      <c r="Y35" s="13" t="s">
        <v>6</v>
      </c>
    </row>
    <row r="36" s="11" customFormat="1" ht="30" customHeight="1" spans="1:25">
      <c r="A36" s="11" t="s">
        <v>9</v>
      </c>
      <c r="C36" s="11" t="s">
        <v>9</v>
      </c>
      <c r="E36" s="11" t="s">
        <v>9</v>
      </c>
      <c r="G36" s="11" t="s">
        <v>9</v>
      </c>
      <c r="H36" s="11">
        <v>30000</v>
      </c>
      <c r="J36" s="11" t="s">
        <v>9</v>
      </c>
      <c r="K36" s="11">
        <v>30000</v>
      </c>
      <c r="L36" s="11" t="s">
        <v>9</v>
      </c>
      <c r="N36" s="11" t="s">
        <v>9</v>
      </c>
      <c r="P36" s="11" t="s">
        <v>9</v>
      </c>
      <c r="Q36" s="11">
        <v>30000</v>
      </c>
      <c r="S36" s="11" t="s">
        <v>9</v>
      </c>
      <c r="T36" s="11">
        <v>30000</v>
      </c>
      <c r="U36" s="11" t="s">
        <v>9</v>
      </c>
      <c r="W36" s="11" t="s">
        <v>9</v>
      </c>
      <c r="Y36" s="11" t="s">
        <v>9</v>
      </c>
    </row>
    <row r="37" s="10" customFormat="1" ht="30" customHeight="1" spans="1:25">
      <c r="A37" s="10" t="s">
        <v>10</v>
      </c>
      <c r="C37" s="10" t="s">
        <v>10</v>
      </c>
      <c r="E37" s="10" t="s">
        <v>10</v>
      </c>
      <c r="G37" s="10" t="s">
        <v>10</v>
      </c>
      <c r="H37" s="10">
        <v>37029.2365248718</v>
      </c>
      <c r="J37" s="10" t="s">
        <v>10</v>
      </c>
      <c r="K37" s="10">
        <v>37029.2365248718</v>
      </c>
      <c r="L37" s="10" t="s">
        <v>10</v>
      </c>
      <c r="N37" s="10" t="s">
        <v>10</v>
      </c>
      <c r="P37" s="10" t="s">
        <v>10</v>
      </c>
      <c r="Q37" s="10">
        <v>37029.2365248718</v>
      </c>
      <c r="S37" s="10" t="s">
        <v>10</v>
      </c>
      <c r="T37" s="10">
        <v>37029.2365248718</v>
      </c>
      <c r="U37" s="10" t="s">
        <v>10</v>
      </c>
      <c r="W37" s="10" t="s">
        <v>10</v>
      </c>
      <c r="Y37" s="10" t="s">
        <v>10</v>
      </c>
    </row>
    <row r="38" s="11" customFormat="1" ht="30" customHeight="1" spans="1:25">
      <c r="A38" s="11" t="s">
        <v>11</v>
      </c>
      <c r="C38" s="11" t="s">
        <v>11</v>
      </c>
      <c r="E38" s="11" t="s">
        <v>11</v>
      </c>
      <c r="G38" s="11" t="s">
        <v>11</v>
      </c>
      <c r="H38" s="11">
        <v>2672400</v>
      </c>
      <c r="J38" s="11" t="s">
        <v>11</v>
      </c>
      <c r="K38" s="11">
        <v>2672400</v>
      </c>
      <c r="L38" s="11" t="s">
        <v>11</v>
      </c>
      <c r="N38" s="11" t="s">
        <v>11</v>
      </c>
      <c r="P38" s="11" t="s">
        <v>11</v>
      </c>
      <c r="Q38" s="11">
        <v>2672400</v>
      </c>
      <c r="S38" s="11" t="s">
        <v>11</v>
      </c>
      <c r="T38" s="11">
        <v>2672400</v>
      </c>
      <c r="U38" s="11" t="s">
        <v>11</v>
      </c>
      <c r="W38" s="11" t="s">
        <v>11</v>
      </c>
      <c r="Y38" s="11" t="s">
        <v>11</v>
      </c>
    </row>
    <row r="39" s="11" customFormat="1" ht="30" customHeight="1" spans="1:26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11">
        <v>604</v>
      </c>
      <c r="J39" s="11" t="s">
        <v>4</v>
      </c>
      <c r="K39" s="11" t="s">
        <v>21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11" t="s">
        <v>39</v>
      </c>
      <c r="S39" s="11" t="s">
        <v>4</v>
      </c>
      <c r="T39" s="11">
        <v>601</v>
      </c>
      <c r="U39" s="11" t="s">
        <v>4</v>
      </c>
      <c r="V39" s="11">
        <v>602</v>
      </c>
      <c r="W39" s="11" t="s">
        <v>4</v>
      </c>
      <c r="X39" s="11">
        <v>603</v>
      </c>
      <c r="Y39" s="11" t="s">
        <v>4</v>
      </c>
      <c r="Z39" s="11">
        <v>604</v>
      </c>
    </row>
    <row r="40" s="11" customFormat="1" ht="30" customHeight="1" spans="1:25">
      <c r="A40" s="13" t="s">
        <v>5</v>
      </c>
      <c r="C40" s="13" t="s">
        <v>5</v>
      </c>
      <c r="E40" s="13" t="s">
        <v>5</v>
      </c>
      <c r="G40" s="13" t="s">
        <v>5</v>
      </c>
      <c r="H40" s="11">
        <v>89.08</v>
      </c>
      <c r="J40" s="13" t="s">
        <v>5</v>
      </c>
      <c r="K40" s="11">
        <v>89.08</v>
      </c>
      <c r="L40" s="13" t="s">
        <v>5</v>
      </c>
      <c r="N40" s="13" t="s">
        <v>5</v>
      </c>
      <c r="P40" s="13" t="s">
        <v>5</v>
      </c>
      <c r="Q40" s="11">
        <v>89.08</v>
      </c>
      <c r="S40" s="13" t="s">
        <v>5</v>
      </c>
      <c r="T40" s="11">
        <v>89.08</v>
      </c>
      <c r="U40" s="13" t="s">
        <v>5</v>
      </c>
      <c r="W40" s="13" t="s">
        <v>5</v>
      </c>
      <c r="Y40" s="13" t="s">
        <v>5</v>
      </c>
    </row>
    <row r="41" s="11" customFormat="1" ht="30" customHeight="1" spans="1:25">
      <c r="A41" s="13" t="s">
        <v>6</v>
      </c>
      <c r="C41" s="13" t="s">
        <v>6</v>
      </c>
      <c r="E41" s="13" t="s">
        <v>6</v>
      </c>
      <c r="G41" s="13" t="s">
        <v>6</v>
      </c>
      <c r="H41" s="11" t="s">
        <v>8</v>
      </c>
      <c r="J41" s="13" t="s">
        <v>6</v>
      </c>
      <c r="K41" s="11" t="s">
        <v>8</v>
      </c>
      <c r="L41" s="13" t="s">
        <v>6</v>
      </c>
      <c r="N41" s="13" t="s">
        <v>6</v>
      </c>
      <c r="P41" s="13" t="s">
        <v>6</v>
      </c>
      <c r="Q41" s="11" t="s">
        <v>8</v>
      </c>
      <c r="S41" s="13" t="s">
        <v>6</v>
      </c>
      <c r="T41" s="11" t="s">
        <v>8</v>
      </c>
      <c r="U41" s="13" t="s">
        <v>6</v>
      </c>
      <c r="W41" s="13" t="s">
        <v>6</v>
      </c>
      <c r="Y41" s="13" t="s">
        <v>6</v>
      </c>
    </row>
    <row r="42" s="11" customFormat="1" ht="30" customHeight="1" spans="1:25">
      <c r="A42" s="11" t="s">
        <v>9</v>
      </c>
      <c r="C42" s="11" t="s">
        <v>9</v>
      </c>
      <c r="E42" s="11" t="s">
        <v>9</v>
      </c>
      <c r="G42" s="11" t="s">
        <v>9</v>
      </c>
      <c r="H42" s="11">
        <v>30000</v>
      </c>
      <c r="J42" s="11" t="s">
        <v>9</v>
      </c>
      <c r="K42" s="11">
        <v>30000</v>
      </c>
      <c r="L42" s="11" t="s">
        <v>9</v>
      </c>
      <c r="N42" s="11" t="s">
        <v>9</v>
      </c>
      <c r="P42" s="11" t="s">
        <v>9</v>
      </c>
      <c r="Q42" s="11">
        <v>30000</v>
      </c>
      <c r="S42" s="11" t="s">
        <v>9</v>
      </c>
      <c r="T42" s="11">
        <v>30000</v>
      </c>
      <c r="U42" s="11" t="s">
        <v>9</v>
      </c>
      <c r="W42" s="11" t="s">
        <v>9</v>
      </c>
      <c r="Y42" s="11" t="s">
        <v>9</v>
      </c>
    </row>
    <row r="43" s="10" customFormat="1" ht="30" customHeight="1" spans="1:25">
      <c r="A43" s="10" t="s">
        <v>10</v>
      </c>
      <c r="C43" s="10" t="s">
        <v>10</v>
      </c>
      <c r="E43" s="10" t="s">
        <v>10</v>
      </c>
      <c r="G43" s="10" t="s">
        <v>10</v>
      </c>
      <c r="H43" s="10">
        <v>37029.2365248718</v>
      </c>
      <c r="J43" s="10" t="s">
        <v>10</v>
      </c>
      <c r="K43" s="10">
        <v>37029.2365248718</v>
      </c>
      <c r="L43" s="10" t="s">
        <v>10</v>
      </c>
      <c r="N43" s="10" t="s">
        <v>10</v>
      </c>
      <c r="P43" s="10" t="s">
        <v>10</v>
      </c>
      <c r="Q43" s="10">
        <v>37029.2365248718</v>
      </c>
      <c r="S43" s="10" t="s">
        <v>10</v>
      </c>
      <c r="T43" s="10">
        <v>37029.2365248718</v>
      </c>
      <c r="U43" s="10" t="s">
        <v>10</v>
      </c>
      <c r="W43" s="10" t="s">
        <v>10</v>
      </c>
      <c r="Y43" s="10" t="s">
        <v>10</v>
      </c>
    </row>
    <row r="44" s="11" customFormat="1" ht="30" customHeight="1" spans="1:25">
      <c r="A44" s="11" t="s">
        <v>11</v>
      </c>
      <c r="C44" s="11" t="s">
        <v>11</v>
      </c>
      <c r="E44" s="11" t="s">
        <v>11</v>
      </c>
      <c r="G44" s="11" t="s">
        <v>11</v>
      </c>
      <c r="H44" s="11">
        <v>2672400</v>
      </c>
      <c r="J44" s="11" t="s">
        <v>11</v>
      </c>
      <c r="K44" s="11">
        <v>2672400</v>
      </c>
      <c r="L44" s="11" t="s">
        <v>11</v>
      </c>
      <c r="N44" s="11" t="s">
        <v>11</v>
      </c>
      <c r="P44" s="11" t="s">
        <v>11</v>
      </c>
      <c r="Q44" s="11">
        <v>2672400</v>
      </c>
      <c r="S44" s="11" t="s">
        <v>11</v>
      </c>
      <c r="T44" s="11">
        <v>2672400</v>
      </c>
      <c r="U44" s="11" t="s">
        <v>11</v>
      </c>
      <c r="W44" s="11" t="s">
        <v>11</v>
      </c>
      <c r="Y44" s="11" t="s">
        <v>11</v>
      </c>
    </row>
    <row r="45" s="11" customFormat="1" ht="30" customHeight="1" spans="1:26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11">
        <v>504</v>
      </c>
      <c r="J45" s="11" t="s">
        <v>4</v>
      </c>
      <c r="K45" s="11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11" t="s">
        <v>40</v>
      </c>
      <c r="S45" s="11" t="s">
        <v>4</v>
      </c>
      <c r="T45" s="11">
        <v>501</v>
      </c>
      <c r="U45" s="11" t="s">
        <v>4</v>
      </c>
      <c r="V45" s="11">
        <v>502</v>
      </c>
      <c r="W45" s="11" t="s">
        <v>4</v>
      </c>
      <c r="X45" s="11">
        <v>503</v>
      </c>
      <c r="Y45" s="11" t="s">
        <v>4</v>
      </c>
      <c r="Z45" s="11">
        <v>504</v>
      </c>
    </row>
    <row r="46" s="11" customFormat="1" ht="30" customHeight="1" spans="1:25">
      <c r="A46" s="13" t="s">
        <v>5</v>
      </c>
      <c r="C46" s="13" t="s">
        <v>5</v>
      </c>
      <c r="E46" s="13" t="s">
        <v>5</v>
      </c>
      <c r="G46" s="13" t="s">
        <v>5</v>
      </c>
      <c r="H46" s="11">
        <v>89.08</v>
      </c>
      <c r="J46" s="13" t="s">
        <v>5</v>
      </c>
      <c r="K46" s="11">
        <v>89.08</v>
      </c>
      <c r="L46" s="13" t="s">
        <v>5</v>
      </c>
      <c r="N46" s="13" t="s">
        <v>5</v>
      </c>
      <c r="P46" s="13" t="s">
        <v>5</v>
      </c>
      <c r="Q46" s="11">
        <v>89.08</v>
      </c>
      <c r="S46" s="13" t="s">
        <v>5</v>
      </c>
      <c r="T46" s="11">
        <v>89.08</v>
      </c>
      <c r="U46" s="13" t="s">
        <v>5</v>
      </c>
      <c r="W46" s="13" t="s">
        <v>5</v>
      </c>
      <c r="Y46" s="13" t="s">
        <v>5</v>
      </c>
    </row>
    <row r="47" s="11" customFormat="1" ht="30" customHeight="1" spans="1:25">
      <c r="A47" s="13" t="s">
        <v>6</v>
      </c>
      <c r="C47" s="13" t="s">
        <v>6</v>
      </c>
      <c r="E47" s="13" t="s">
        <v>6</v>
      </c>
      <c r="G47" s="13" t="s">
        <v>6</v>
      </c>
      <c r="H47" s="11" t="s">
        <v>8</v>
      </c>
      <c r="J47" s="13" t="s">
        <v>6</v>
      </c>
      <c r="K47" s="11" t="s">
        <v>8</v>
      </c>
      <c r="L47" s="13" t="s">
        <v>6</v>
      </c>
      <c r="N47" s="13" t="s">
        <v>6</v>
      </c>
      <c r="P47" s="13" t="s">
        <v>6</v>
      </c>
      <c r="Q47" s="11" t="s">
        <v>8</v>
      </c>
      <c r="S47" s="13" t="s">
        <v>6</v>
      </c>
      <c r="T47" s="11" t="s">
        <v>8</v>
      </c>
      <c r="U47" s="13" t="s">
        <v>6</v>
      </c>
      <c r="W47" s="13" t="s">
        <v>6</v>
      </c>
      <c r="Y47" s="13" t="s">
        <v>6</v>
      </c>
    </row>
    <row r="48" s="11" customFormat="1" ht="30" customHeight="1" spans="1:25">
      <c r="A48" s="11" t="s">
        <v>9</v>
      </c>
      <c r="C48" s="11" t="s">
        <v>9</v>
      </c>
      <c r="E48" s="11" t="s">
        <v>9</v>
      </c>
      <c r="G48" s="11" t="s">
        <v>9</v>
      </c>
      <c r="H48" s="11">
        <v>30000</v>
      </c>
      <c r="J48" s="11" t="s">
        <v>9</v>
      </c>
      <c r="K48" s="11">
        <v>30000</v>
      </c>
      <c r="L48" s="11" t="s">
        <v>9</v>
      </c>
      <c r="N48" s="11" t="s">
        <v>9</v>
      </c>
      <c r="P48" s="11" t="s">
        <v>9</v>
      </c>
      <c r="Q48" s="11">
        <v>30000</v>
      </c>
      <c r="S48" s="11" t="s">
        <v>9</v>
      </c>
      <c r="T48" s="11">
        <v>30000</v>
      </c>
      <c r="U48" s="11" t="s">
        <v>9</v>
      </c>
      <c r="W48" s="11" t="s">
        <v>9</v>
      </c>
      <c r="Y48" s="11" t="s">
        <v>9</v>
      </c>
    </row>
    <row r="49" s="10" customFormat="1" ht="30" customHeight="1" spans="1:25">
      <c r="A49" s="10" t="s">
        <v>10</v>
      </c>
      <c r="C49" s="10" t="s">
        <v>10</v>
      </c>
      <c r="E49" s="10" t="s">
        <v>10</v>
      </c>
      <c r="G49" s="10" t="s">
        <v>10</v>
      </c>
      <c r="H49" s="10">
        <v>37029.2365248718</v>
      </c>
      <c r="J49" s="10" t="s">
        <v>10</v>
      </c>
      <c r="K49" s="10">
        <v>37029.2365248718</v>
      </c>
      <c r="L49" s="10" t="s">
        <v>10</v>
      </c>
      <c r="N49" s="10" t="s">
        <v>10</v>
      </c>
      <c r="P49" s="10" t="s">
        <v>10</v>
      </c>
      <c r="Q49" s="10">
        <v>37029.2365248718</v>
      </c>
      <c r="S49" s="10" t="s">
        <v>10</v>
      </c>
      <c r="T49" s="10">
        <v>37029.2365248718</v>
      </c>
      <c r="U49" s="10" t="s">
        <v>10</v>
      </c>
      <c r="W49" s="10" t="s">
        <v>10</v>
      </c>
      <c r="Y49" s="10" t="s">
        <v>10</v>
      </c>
    </row>
    <row r="50" s="11" customFormat="1" ht="30" customHeight="1" spans="1:25">
      <c r="A50" s="11" t="s">
        <v>11</v>
      </c>
      <c r="C50" s="11" t="s">
        <v>11</v>
      </c>
      <c r="E50" s="11" t="s">
        <v>11</v>
      </c>
      <c r="G50" s="11" t="s">
        <v>11</v>
      </c>
      <c r="H50" s="11">
        <v>2672400</v>
      </c>
      <c r="J50" s="11" t="s">
        <v>11</v>
      </c>
      <c r="K50" s="11">
        <v>2672400</v>
      </c>
      <c r="L50" s="11" t="s">
        <v>11</v>
      </c>
      <c r="N50" s="11" t="s">
        <v>11</v>
      </c>
      <c r="P50" s="11" t="s">
        <v>11</v>
      </c>
      <c r="Q50" s="11">
        <v>2672400</v>
      </c>
      <c r="S50" s="11" t="s">
        <v>11</v>
      </c>
      <c r="T50" s="11">
        <v>2672400</v>
      </c>
      <c r="U50" s="11" t="s">
        <v>11</v>
      </c>
      <c r="W50" s="11" t="s">
        <v>11</v>
      </c>
      <c r="Y50" s="11" t="s">
        <v>11</v>
      </c>
    </row>
    <row r="51" s="11" customFormat="1" ht="30" customHeight="1" spans="1:26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11">
        <v>404</v>
      </c>
      <c r="J51" s="11" t="s">
        <v>4</v>
      </c>
      <c r="K51" s="11" t="s">
        <v>23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11" t="s">
        <v>41</v>
      </c>
      <c r="S51" s="11" t="s">
        <v>4</v>
      </c>
      <c r="T51" s="11">
        <v>401</v>
      </c>
      <c r="U51" s="11" t="s">
        <v>4</v>
      </c>
      <c r="V51" s="11">
        <v>402</v>
      </c>
      <c r="W51" s="11" t="s">
        <v>4</v>
      </c>
      <c r="X51" s="11">
        <v>403</v>
      </c>
      <c r="Y51" s="11" t="s">
        <v>4</v>
      </c>
      <c r="Z51" s="11">
        <v>404</v>
      </c>
    </row>
    <row r="52" s="11" customFormat="1" ht="30" customHeight="1" spans="1:26">
      <c r="A52" s="13" t="s">
        <v>5</v>
      </c>
      <c r="C52" s="13" t="s">
        <v>5</v>
      </c>
      <c r="E52" s="13" t="s">
        <v>5</v>
      </c>
      <c r="G52" s="13" t="s">
        <v>5</v>
      </c>
      <c r="H52" s="11">
        <v>89.08</v>
      </c>
      <c r="J52" s="13" t="s">
        <v>5</v>
      </c>
      <c r="K52" s="11">
        <v>89.08</v>
      </c>
      <c r="L52" s="13" t="s">
        <v>5</v>
      </c>
      <c r="N52" s="13" t="s">
        <v>5</v>
      </c>
      <c r="P52" s="13" t="s">
        <v>5</v>
      </c>
      <c r="Q52" s="11">
        <v>89.08</v>
      </c>
      <c r="S52" s="13" t="s">
        <v>5</v>
      </c>
      <c r="T52" s="11">
        <v>89.08</v>
      </c>
      <c r="U52" s="13" t="s">
        <v>5</v>
      </c>
      <c r="W52" s="13" t="s">
        <v>5</v>
      </c>
      <c r="Y52" s="13" t="s">
        <v>5</v>
      </c>
      <c r="Z52" s="11">
        <v>89.65</v>
      </c>
    </row>
    <row r="53" s="11" customFormat="1" ht="30" customHeight="1" spans="1:26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P53" s="13" t="s">
        <v>6</v>
      </c>
      <c r="Q53" s="11" t="s">
        <v>8</v>
      </c>
      <c r="S53" s="13" t="s">
        <v>6</v>
      </c>
      <c r="T53" s="11" t="s">
        <v>8</v>
      </c>
      <c r="U53" s="13" t="s">
        <v>6</v>
      </c>
      <c r="W53" s="13" t="s">
        <v>6</v>
      </c>
      <c r="Y53" s="13" t="s">
        <v>6</v>
      </c>
      <c r="Z53" s="11" t="s">
        <v>12</v>
      </c>
    </row>
    <row r="54" s="11" customFormat="1" ht="30" customHeight="1" spans="1:26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P54" s="11" t="s">
        <v>9</v>
      </c>
      <c r="Q54" s="11">
        <v>30000</v>
      </c>
      <c r="S54" s="11" t="s">
        <v>9</v>
      </c>
      <c r="T54" s="11">
        <v>30000</v>
      </c>
      <c r="U54" s="11" t="s">
        <v>9</v>
      </c>
      <c r="W54" s="11" t="s">
        <v>9</v>
      </c>
      <c r="Y54" s="11" t="s">
        <v>9</v>
      </c>
      <c r="Z54" s="11">
        <v>30000</v>
      </c>
    </row>
    <row r="55" s="10" customFormat="1" ht="30" customHeight="1" spans="1:26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37029.2365248718</v>
      </c>
      <c r="J55" s="10" t="s">
        <v>10</v>
      </c>
      <c r="K55" s="10">
        <v>37029.2365248718</v>
      </c>
      <c r="L55" s="10" t="s">
        <v>10</v>
      </c>
      <c r="N55" s="10" t="s">
        <v>10</v>
      </c>
      <c r="P55" s="10" t="s">
        <v>10</v>
      </c>
      <c r="Q55" s="10">
        <v>37029.2365248718</v>
      </c>
      <c r="S55" s="10" t="s">
        <v>10</v>
      </c>
      <c r="T55" s="10">
        <v>37029.2365248718</v>
      </c>
      <c r="U55" s="10" t="s">
        <v>10</v>
      </c>
      <c r="W55" s="10" t="s">
        <v>10</v>
      </c>
      <c r="Y55" s="10" t="s">
        <v>10</v>
      </c>
      <c r="Z55" s="10">
        <v>37030.1528294093</v>
      </c>
    </row>
    <row r="56" s="11" customFormat="1" ht="30" customHeight="1" spans="1:26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2672400</v>
      </c>
      <c r="J56" s="11" t="s">
        <v>11</v>
      </c>
      <c r="K56" s="11">
        <v>2672400</v>
      </c>
      <c r="L56" s="11" t="s">
        <v>11</v>
      </c>
      <c r="N56" s="11" t="s">
        <v>11</v>
      </c>
      <c r="P56" s="11" t="s">
        <v>11</v>
      </c>
      <c r="Q56" s="11">
        <v>2672400</v>
      </c>
      <c r="S56" s="11" t="s">
        <v>11</v>
      </c>
      <c r="T56" s="11">
        <v>2672400</v>
      </c>
      <c r="U56" s="11" t="s">
        <v>11</v>
      </c>
      <c r="W56" s="11" t="s">
        <v>11</v>
      </c>
      <c r="Y56" s="11" t="s">
        <v>11</v>
      </c>
      <c r="Z56" s="11">
        <v>2689500</v>
      </c>
    </row>
    <row r="57" s="11" customFormat="1" ht="30" customHeight="1" spans="1:26">
      <c r="A57" s="11" t="s">
        <v>4</v>
      </c>
      <c r="B57" s="11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11">
        <v>304</v>
      </c>
      <c r="J57" s="11" t="s">
        <v>4</v>
      </c>
      <c r="K57" s="11" t="s">
        <v>24</v>
      </c>
      <c r="L57" s="11" t="s">
        <v>4</v>
      </c>
      <c r="M57" s="11">
        <v>302</v>
      </c>
      <c r="N57" s="11" t="s">
        <v>4</v>
      </c>
      <c r="O57" s="11">
        <v>303</v>
      </c>
      <c r="P57" s="11" t="s">
        <v>4</v>
      </c>
      <c r="Q57" s="11" t="s">
        <v>25</v>
      </c>
      <c r="S57" s="11" t="s">
        <v>4</v>
      </c>
      <c r="T57" s="11">
        <v>301</v>
      </c>
      <c r="U57" s="11" t="s">
        <v>4</v>
      </c>
      <c r="V57" s="11">
        <v>302</v>
      </c>
      <c r="W57" s="11" t="s">
        <v>4</v>
      </c>
      <c r="X57" s="11">
        <v>303</v>
      </c>
      <c r="Y57" s="11" t="s">
        <v>4</v>
      </c>
      <c r="Z57" s="11">
        <v>304</v>
      </c>
    </row>
    <row r="58" s="11" customFormat="1" ht="30" customHeight="1" spans="1:26">
      <c r="A58" s="13" t="s">
        <v>5</v>
      </c>
      <c r="B58" s="11">
        <v>89.65</v>
      </c>
      <c r="C58" s="13" t="s">
        <v>5</v>
      </c>
      <c r="E58" s="13" t="s">
        <v>5</v>
      </c>
      <c r="G58" s="13" t="s">
        <v>5</v>
      </c>
      <c r="H58" s="11">
        <v>89.08</v>
      </c>
      <c r="J58" s="13" t="s">
        <v>5</v>
      </c>
      <c r="K58" s="11">
        <v>89.08</v>
      </c>
      <c r="L58" s="13" t="s">
        <v>5</v>
      </c>
      <c r="N58" s="13" t="s">
        <v>5</v>
      </c>
      <c r="P58" s="13" t="s">
        <v>5</v>
      </c>
      <c r="Q58" s="11">
        <v>89.08</v>
      </c>
      <c r="S58" s="13" t="s">
        <v>5</v>
      </c>
      <c r="T58" s="11">
        <v>89.08</v>
      </c>
      <c r="U58" s="13" t="s">
        <v>5</v>
      </c>
      <c r="W58" s="13" t="s">
        <v>5</v>
      </c>
      <c r="Y58" s="13" t="s">
        <v>5</v>
      </c>
      <c r="Z58" s="11">
        <v>89.65</v>
      </c>
    </row>
    <row r="59" s="11" customFormat="1" ht="30" customHeight="1" spans="1:26">
      <c r="A59" s="13" t="s">
        <v>6</v>
      </c>
      <c r="B59" s="11" t="s">
        <v>12</v>
      </c>
      <c r="C59" s="13" t="s">
        <v>6</v>
      </c>
      <c r="E59" s="13" t="s">
        <v>6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8</v>
      </c>
      <c r="S59" s="13" t="s">
        <v>6</v>
      </c>
      <c r="T59" s="11" t="s">
        <v>8</v>
      </c>
      <c r="U59" s="13" t="s">
        <v>6</v>
      </c>
      <c r="W59" s="13" t="s">
        <v>6</v>
      </c>
      <c r="Y59" s="13" t="s">
        <v>6</v>
      </c>
      <c r="Z59" s="11" t="s">
        <v>12</v>
      </c>
    </row>
    <row r="60" s="11" customFormat="1" ht="30" customHeight="1" spans="1:26">
      <c r="A60" s="11" t="s">
        <v>9</v>
      </c>
      <c r="B60" s="11">
        <v>30000</v>
      </c>
      <c r="C60" s="11" t="s">
        <v>9</v>
      </c>
      <c r="E60" s="11" t="s">
        <v>9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  <c r="S60" s="11" t="s">
        <v>9</v>
      </c>
      <c r="T60" s="11">
        <v>30000</v>
      </c>
      <c r="U60" s="11" t="s">
        <v>9</v>
      </c>
      <c r="W60" s="11" t="s">
        <v>9</v>
      </c>
      <c r="Y60" s="11" t="s">
        <v>9</v>
      </c>
      <c r="Z60" s="11">
        <v>30000</v>
      </c>
    </row>
    <row r="61" s="10" customFormat="1" ht="30" customHeight="1" spans="1:26">
      <c r="A61" s="10" t="s">
        <v>10</v>
      </c>
      <c r="B61" s="10">
        <v>37030.1528294093</v>
      </c>
      <c r="C61" s="10" t="s">
        <v>10</v>
      </c>
      <c r="E61" s="10" t="s">
        <v>10</v>
      </c>
      <c r="G61" s="10" t="s">
        <v>10</v>
      </c>
      <c r="H61" s="10">
        <v>37029.2365248718</v>
      </c>
      <c r="J61" s="10" t="s">
        <v>10</v>
      </c>
      <c r="K61" s="10">
        <v>37029.2365248718</v>
      </c>
      <c r="L61" s="10" t="s">
        <v>10</v>
      </c>
      <c r="N61" s="10" t="s">
        <v>10</v>
      </c>
      <c r="P61" s="10" t="s">
        <v>10</v>
      </c>
      <c r="Q61" s="10">
        <v>37029.2365248718</v>
      </c>
      <c r="S61" s="10" t="s">
        <v>10</v>
      </c>
      <c r="T61" s="10">
        <v>37029.2365248718</v>
      </c>
      <c r="U61" s="10" t="s">
        <v>10</v>
      </c>
      <c r="W61" s="10" t="s">
        <v>10</v>
      </c>
      <c r="Y61" s="10" t="s">
        <v>10</v>
      </c>
      <c r="Z61" s="10">
        <v>37030.1528294093</v>
      </c>
    </row>
    <row r="62" s="11" customFormat="1" ht="30" customHeight="1" spans="1:26">
      <c r="A62" s="11" t="s">
        <v>11</v>
      </c>
      <c r="B62" s="11">
        <v>2689500</v>
      </c>
      <c r="C62" s="11" t="s">
        <v>11</v>
      </c>
      <c r="E62" s="11" t="s">
        <v>11</v>
      </c>
      <c r="G62" s="11" t="s">
        <v>11</v>
      </c>
      <c r="H62" s="11">
        <v>2672400</v>
      </c>
      <c r="J62" s="11" t="s">
        <v>11</v>
      </c>
      <c r="K62" s="11">
        <v>2672400</v>
      </c>
      <c r="L62" s="11" t="s">
        <v>11</v>
      </c>
      <c r="N62" s="11" t="s">
        <v>11</v>
      </c>
      <c r="P62" s="11" t="s">
        <v>11</v>
      </c>
      <c r="Q62" s="11">
        <v>2672400</v>
      </c>
      <c r="S62" s="11" t="s">
        <v>11</v>
      </c>
      <c r="T62" s="11">
        <v>2672400</v>
      </c>
      <c r="U62" s="11" t="s">
        <v>11</v>
      </c>
      <c r="W62" s="11" t="s">
        <v>11</v>
      </c>
      <c r="Y62" s="11" t="s">
        <v>11</v>
      </c>
      <c r="Z62" s="11">
        <v>2689500</v>
      </c>
    </row>
    <row r="63" s="11" customFormat="1" ht="30" customHeight="1" spans="1:26">
      <c r="A63" s="11" t="s">
        <v>4</v>
      </c>
      <c r="B63" s="11">
        <v>201</v>
      </c>
      <c r="C63" s="11" t="s">
        <v>4</v>
      </c>
      <c r="D63" s="11">
        <v>202</v>
      </c>
      <c r="E63" s="11" t="s">
        <v>4</v>
      </c>
      <c r="F63" s="11">
        <v>203</v>
      </c>
      <c r="G63" s="11" t="s">
        <v>4</v>
      </c>
      <c r="H63" s="11">
        <v>204</v>
      </c>
      <c r="J63" s="11" t="s">
        <v>4</v>
      </c>
      <c r="K63" s="11" t="s">
        <v>26</v>
      </c>
      <c r="L63" s="11" t="s">
        <v>4</v>
      </c>
      <c r="M63" s="11" t="s">
        <v>27</v>
      </c>
      <c r="N63" s="11" t="s">
        <v>4</v>
      </c>
      <c r="O63" s="11" t="s">
        <v>28</v>
      </c>
      <c r="P63" s="11" t="s">
        <v>4</v>
      </c>
      <c r="Q63" s="11" t="s">
        <v>29</v>
      </c>
      <c r="S63" s="11" t="s">
        <v>4</v>
      </c>
      <c r="T63" s="11">
        <v>201</v>
      </c>
      <c r="U63" s="11" t="s">
        <v>4</v>
      </c>
      <c r="V63" s="11">
        <v>202</v>
      </c>
      <c r="W63" s="11" t="s">
        <v>4</v>
      </c>
      <c r="X63" s="11">
        <v>203</v>
      </c>
      <c r="Y63" s="11" t="s">
        <v>4</v>
      </c>
      <c r="Z63" s="11">
        <v>204</v>
      </c>
    </row>
    <row r="64" s="11" customFormat="1" ht="30" customHeight="1" spans="1:26">
      <c r="A64" s="13" t="s">
        <v>5</v>
      </c>
      <c r="B64" s="11">
        <v>89.65</v>
      </c>
      <c r="C64" s="13" t="s">
        <v>5</v>
      </c>
      <c r="D64" s="11">
        <v>87.53</v>
      </c>
      <c r="E64" s="13" t="s">
        <v>5</v>
      </c>
      <c r="F64" s="11">
        <v>87.53</v>
      </c>
      <c r="G64" s="13" t="s">
        <v>5</v>
      </c>
      <c r="H64" s="11">
        <v>89.08</v>
      </c>
      <c r="J64" s="13" t="s">
        <v>5</v>
      </c>
      <c r="K64" s="11">
        <v>89.08</v>
      </c>
      <c r="L64" s="13" t="s">
        <v>5</v>
      </c>
      <c r="M64" s="11">
        <v>87.53</v>
      </c>
      <c r="N64" s="13" t="s">
        <v>5</v>
      </c>
      <c r="O64" s="11">
        <v>87.53</v>
      </c>
      <c r="P64" s="13" t="s">
        <v>5</v>
      </c>
      <c r="Q64" s="11">
        <v>89.08</v>
      </c>
      <c r="S64" s="13" t="s">
        <v>5</v>
      </c>
      <c r="T64" s="11">
        <v>89.08</v>
      </c>
      <c r="U64" s="13" t="s">
        <v>5</v>
      </c>
      <c r="V64" s="11">
        <v>87.53</v>
      </c>
      <c r="W64" s="13" t="s">
        <v>5</v>
      </c>
      <c r="X64" s="11">
        <v>87.53</v>
      </c>
      <c r="Y64" s="13" t="s">
        <v>5</v>
      </c>
      <c r="Z64" s="11">
        <v>89.65</v>
      </c>
    </row>
    <row r="65" s="11" customFormat="1" ht="30" customHeight="1" spans="1:26">
      <c r="A65" s="13" t="s">
        <v>6</v>
      </c>
      <c r="B65" s="11" t="s">
        <v>12</v>
      </c>
      <c r="C65" s="13" t="s">
        <v>6</v>
      </c>
      <c r="D65" s="11" t="s">
        <v>7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8</v>
      </c>
      <c r="S65" s="13" t="s">
        <v>6</v>
      </c>
      <c r="T65" s="11" t="s">
        <v>8</v>
      </c>
      <c r="U65" s="13" t="s">
        <v>6</v>
      </c>
      <c r="V65" s="11" t="s">
        <v>7</v>
      </c>
      <c r="W65" s="13" t="s">
        <v>6</v>
      </c>
      <c r="X65" s="11" t="s">
        <v>7</v>
      </c>
      <c r="Y65" s="13" t="s">
        <v>6</v>
      </c>
      <c r="Z65" s="11" t="s">
        <v>12</v>
      </c>
    </row>
    <row r="66" s="11" customFormat="1" ht="30" customHeight="1" spans="1:26">
      <c r="A66" s="11" t="s">
        <v>9</v>
      </c>
      <c r="B66" s="11">
        <v>30000</v>
      </c>
      <c r="C66" s="11" t="s">
        <v>9</v>
      </c>
      <c r="D66" s="11">
        <v>30000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  <c r="S66" s="11" t="s">
        <v>9</v>
      </c>
      <c r="T66" s="11">
        <v>30000</v>
      </c>
      <c r="U66" s="11" t="s">
        <v>9</v>
      </c>
      <c r="V66" s="11">
        <v>30000</v>
      </c>
      <c r="W66" s="11" t="s">
        <v>9</v>
      </c>
      <c r="X66" s="11">
        <v>30000</v>
      </c>
      <c r="Y66" s="11" t="s">
        <v>9</v>
      </c>
      <c r="Z66" s="11">
        <v>30000</v>
      </c>
    </row>
    <row r="67" s="10" customFormat="1" ht="30" customHeight="1" spans="1:26">
      <c r="A67" s="10" t="s">
        <v>10</v>
      </c>
      <c r="B67" s="10">
        <v>37030.1528294093</v>
      </c>
      <c r="C67" s="10" t="s">
        <v>10</v>
      </c>
      <c r="D67" s="10">
        <v>37031.4483147652</v>
      </c>
      <c r="E67" s="10" t="s">
        <v>10</v>
      </c>
      <c r="F67" s="10">
        <v>37031.4483147652</v>
      </c>
      <c r="G67" s="10" t="s">
        <v>10</v>
      </c>
      <c r="H67" s="10">
        <v>37029.2365248718</v>
      </c>
      <c r="J67" s="10" t="s">
        <v>10</v>
      </c>
      <c r="K67" s="10">
        <v>37029.2365248718</v>
      </c>
      <c r="L67" s="10" t="s">
        <v>10</v>
      </c>
      <c r="M67" s="10">
        <v>37031.4483147652</v>
      </c>
      <c r="N67" s="10" t="s">
        <v>10</v>
      </c>
      <c r="O67" s="10">
        <v>37031.4483147652</v>
      </c>
      <c r="P67" s="10" t="s">
        <v>10</v>
      </c>
      <c r="Q67" s="10">
        <v>37029.2365248718</v>
      </c>
      <c r="S67" s="10" t="s">
        <v>10</v>
      </c>
      <c r="T67" s="10">
        <v>37029.2365248718</v>
      </c>
      <c r="U67" s="10" t="s">
        <v>10</v>
      </c>
      <c r="V67" s="10">
        <v>37031.4483147652</v>
      </c>
      <c r="W67" s="10" t="s">
        <v>10</v>
      </c>
      <c r="X67" s="10">
        <v>37031.4483147652</v>
      </c>
      <c r="Y67" s="10" t="s">
        <v>10</v>
      </c>
      <c r="Z67" s="10">
        <v>37030.1528294093</v>
      </c>
    </row>
    <row r="68" s="11" customFormat="1" ht="30" customHeight="1" spans="1:26">
      <c r="A68" s="11" t="s">
        <v>11</v>
      </c>
      <c r="B68" s="11">
        <v>2689500</v>
      </c>
      <c r="C68" s="11" t="s">
        <v>11</v>
      </c>
      <c r="D68" s="11">
        <v>2625900</v>
      </c>
      <c r="E68" s="11" t="s">
        <v>11</v>
      </c>
      <c r="F68" s="11">
        <v>2625900</v>
      </c>
      <c r="G68" s="11" t="s">
        <v>11</v>
      </c>
      <c r="H68" s="11">
        <v>2672400</v>
      </c>
      <c r="J68" s="11" t="s">
        <v>11</v>
      </c>
      <c r="K68" s="11">
        <v>2672400</v>
      </c>
      <c r="L68" s="11" t="s">
        <v>11</v>
      </c>
      <c r="M68" s="11">
        <v>2625900</v>
      </c>
      <c r="N68" s="11" t="s">
        <v>11</v>
      </c>
      <c r="O68" s="11">
        <v>2625900</v>
      </c>
      <c r="P68" s="11" t="s">
        <v>11</v>
      </c>
      <c r="Q68" s="11">
        <v>2672400</v>
      </c>
      <c r="S68" s="11" t="s">
        <v>11</v>
      </c>
      <c r="T68" s="11">
        <v>2672400</v>
      </c>
      <c r="U68" s="11" t="s">
        <v>11</v>
      </c>
      <c r="V68" s="11">
        <v>2625900</v>
      </c>
      <c r="W68" s="11" t="s">
        <v>11</v>
      </c>
      <c r="X68" s="11">
        <v>2625900</v>
      </c>
      <c r="Y68" s="11" t="s">
        <v>11</v>
      </c>
      <c r="Z68" s="11">
        <v>2689500</v>
      </c>
    </row>
    <row r="69" s="11" customFormat="1" ht="30" customHeight="1" spans="1:26">
      <c r="A69" s="11" t="s">
        <v>4</v>
      </c>
      <c r="B69" s="11">
        <v>101</v>
      </c>
      <c r="C69" s="11" t="s">
        <v>4</v>
      </c>
      <c r="D69" s="11">
        <v>102</v>
      </c>
      <c r="E69" s="11" t="s">
        <v>4</v>
      </c>
      <c r="F69" s="11">
        <v>103</v>
      </c>
      <c r="G69" s="11" t="s">
        <v>4</v>
      </c>
      <c r="H69" s="11">
        <v>104</v>
      </c>
      <c r="J69" s="11" t="s">
        <v>4</v>
      </c>
      <c r="K69" s="11">
        <v>101</v>
      </c>
      <c r="L69" s="11" t="s">
        <v>4</v>
      </c>
      <c r="M69" s="11" t="s">
        <v>42</v>
      </c>
      <c r="N69" s="11" t="s">
        <v>4</v>
      </c>
      <c r="O69" s="11" t="s">
        <v>31</v>
      </c>
      <c r="P69" s="11" t="s">
        <v>4</v>
      </c>
      <c r="Q69" s="11" t="s">
        <v>43</v>
      </c>
      <c r="S69" s="11" t="s">
        <v>4</v>
      </c>
      <c r="T69" s="11">
        <v>101</v>
      </c>
      <c r="U69" s="11" t="s">
        <v>4</v>
      </c>
      <c r="V69" s="11">
        <v>102</v>
      </c>
      <c r="W69" s="11" t="s">
        <v>4</v>
      </c>
      <c r="X69" s="11">
        <v>103</v>
      </c>
      <c r="Y69" s="11" t="s">
        <v>4</v>
      </c>
      <c r="Z69" s="11">
        <v>104</v>
      </c>
    </row>
    <row r="70" s="11" customFormat="1" ht="30" customHeight="1" spans="1:26">
      <c r="A70" s="13" t="s">
        <v>5</v>
      </c>
      <c r="B70" s="11">
        <v>89.65</v>
      </c>
      <c r="C70" s="13" t="s">
        <v>5</v>
      </c>
      <c r="D70" s="11">
        <v>87.53</v>
      </c>
      <c r="E70" s="13" t="s">
        <v>5</v>
      </c>
      <c r="F70" s="11">
        <v>87.53</v>
      </c>
      <c r="G70" s="13" t="s">
        <v>5</v>
      </c>
      <c r="H70" s="11">
        <v>89.08</v>
      </c>
      <c r="J70" s="13" t="s">
        <v>5</v>
      </c>
      <c r="K70" s="11">
        <v>89.08</v>
      </c>
      <c r="L70" s="13" t="s">
        <v>5</v>
      </c>
      <c r="M70" s="11">
        <v>87.53</v>
      </c>
      <c r="N70" s="13" t="s">
        <v>5</v>
      </c>
      <c r="O70" s="11">
        <v>87.53</v>
      </c>
      <c r="P70" s="13" t="s">
        <v>5</v>
      </c>
      <c r="Q70" s="11">
        <v>89.08</v>
      </c>
      <c r="S70" s="13" t="s">
        <v>5</v>
      </c>
      <c r="T70" s="11">
        <v>89.08</v>
      </c>
      <c r="U70" s="13" t="s">
        <v>5</v>
      </c>
      <c r="V70" s="11">
        <v>87.53</v>
      </c>
      <c r="W70" s="13" t="s">
        <v>5</v>
      </c>
      <c r="X70" s="11">
        <v>87.53</v>
      </c>
      <c r="Y70" s="13" t="s">
        <v>5</v>
      </c>
      <c r="Z70" s="11">
        <v>89.65</v>
      </c>
    </row>
    <row r="71" s="11" customFormat="1" ht="30" customHeight="1" spans="1:26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8</v>
      </c>
      <c r="S71" s="13" t="s">
        <v>6</v>
      </c>
      <c r="T71" s="11" t="s">
        <v>8</v>
      </c>
      <c r="U71" s="13" t="s">
        <v>6</v>
      </c>
      <c r="V71" s="11" t="s">
        <v>7</v>
      </c>
      <c r="W71" s="13" t="s">
        <v>6</v>
      </c>
      <c r="X71" s="11" t="s">
        <v>7</v>
      </c>
      <c r="Y71" s="13" t="s">
        <v>6</v>
      </c>
      <c r="Z71" s="11" t="s">
        <v>12</v>
      </c>
    </row>
    <row r="72" s="11" customFormat="1" ht="30" customHeight="1" spans="1:26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  <c r="S72" s="11" t="s">
        <v>9</v>
      </c>
      <c r="T72" s="11">
        <v>30000</v>
      </c>
      <c r="U72" s="11" t="s">
        <v>9</v>
      </c>
      <c r="V72" s="11">
        <v>30000</v>
      </c>
      <c r="W72" s="11" t="s">
        <v>9</v>
      </c>
      <c r="X72" s="11">
        <v>30000</v>
      </c>
      <c r="Y72" s="11" t="s">
        <v>9</v>
      </c>
      <c r="Z72" s="11">
        <v>30000</v>
      </c>
    </row>
    <row r="73" s="10" customFormat="1" ht="30" customHeight="1" spans="1:26">
      <c r="A73" s="10" t="s">
        <v>10</v>
      </c>
      <c r="B73" s="10">
        <v>37030.1528294093</v>
      </c>
      <c r="C73" s="10" t="s">
        <v>10</v>
      </c>
      <c r="D73" s="10">
        <v>37031.4483147652</v>
      </c>
      <c r="E73" s="10" t="s">
        <v>10</v>
      </c>
      <c r="F73" s="10">
        <v>37031.4483147652</v>
      </c>
      <c r="G73" s="10" t="s">
        <v>10</v>
      </c>
      <c r="H73" s="10">
        <v>37029.2365248718</v>
      </c>
      <c r="J73" s="10" t="s">
        <v>10</v>
      </c>
      <c r="K73" s="10">
        <v>37029.2365248718</v>
      </c>
      <c r="L73" s="10" t="s">
        <v>10</v>
      </c>
      <c r="M73" s="10">
        <v>37031.4483147652</v>
      </c>
      <c r="N73" s="10" t="s">
        <v>10</v>
      </c>
      <c r="O73" s="10">
        <v>37031.4483147652</v>
      </c>
      <c r="P73" s="10" t="s">
        <v>10</v>
      </c>
      <c r="Q73" s="10">
        <v>37029.2365248718</v>
      </c>
      <c r="S73" s="10" t="s">
        <v>10</v>
      </c>
      <c r="T73" s="10">
        <v>37029.2365248718</v>
      </c>
      <c r="U73" s="10" t="s">
        <v>10</v>
      </c>
      <c r="V73" s="10">
        <v>37031.4483147652</v>
      </c>
      <c r="W73" s="10" t="s">
        <v>10</v>
      </c>
      <c r="X73" s="10">
        <v>37031.4483147652</v>
      </c>
      <c r="Y73" s="10" t="s">
        <v>10</v>
      </c>
      <c r="Z73" s="10">
        <v>37030.1528294093</v>
      </c>
    </row>
    <row r="74" s="11" customFormat="1" ht="30" customHeight="1" spans="1:26">
      <c r="A74" s="11" t="s">
        <v>11</v>
      </c>
      <c r="B74" s="11">
        <v>2689500</v>
      </c>
      <c r="C74" s="11" t="s">
        <v>11</v>
      </c>
      <c r="D74" s="11">
        <v>2625900</v>
      </c>
      <c r="E74" s="11" t="s">
        <v>11</v>
      </c>
      <c r="F74" s="11">
        <v>2625900</v>
      </c>
      <c r="G74" s="11" t="s">
        <v>11</v>
      </c>
      <c r="H74" s="11">
        <v>2672400</v>
      </c>
      <c r="J74" s="11" t="s">
        <v>11</v>
      </c>
      <c r="K74" s="11">
        <v>2672400</v>
      </c>
      <c r="L74" s="11" t="s">
        <v>11</v>
      </c>
      <c r="M74" s="11">
        <v>2625900</v>
      </c>
      <c r="N74" s="11" t="s">
        <v>11</v>
      </c>
      <c r="O74" s="11">
        <v>2625900</v>
      </c>
      <c r="P74" s="11" t="s">
        <v>11</v>
      </c>
      <c r="Q74" s="11">
        <v>2672400</v>
      </c>
      <c r="S74" s="11" t="s">
        <v>11</v>
      </c>
      <c r="T74" s="11">
        <v>2672400</v>
      </c>
      <c r="U74" s="11" t="s">
        <v>11</v>
      </c>
      <c r="V74" s="11">
        <v>2625900</v>
      </c>
      <c r="W74" s="11" t="s">
        <v>11</v>
      </c>
      <c r="X74" s="11">
        <v>2625900</v>
      </c>
      <c r="Y74" s="11" t="s">
        <v>11</v>
      </c>
      <c r="Z74" s="11">
        <v>2689500</v>
      </c>
    </row>
    <row r="75" ht="30" customHeight="1"/>
    <row r="76" ht="30" customHeight="1"/>
  </sheetData>
  <autoFilter ref="A3:BC74">
    <extLst/>
  </autoFilter>
  <mergeCells count="4">
    <mergeCell ref="A1:Z1"/>
    <mergeCell ref="A2:H2"/>
    <mergeCell ref="J2:Q2"/>
    <mergeCell ref="S2:Z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6"/>
  <sheetViews>
    <sheetView topLeftCell="A53" workbookViewId="0">
      <selection activeCell="F66" sqref="F66"/>
    </sheetView>
  </sheetViews>
  <sheetFormatPr defaultColWidth="15.875" defaultRowHeight="20.25"/>
  <cols>
    <col min="1" max="16375" width="15.875" style="10" customWidth="1"/>
    <col min="16376" max="16384" width="15.875" style="10"/>
  </cols>
  <sheetData>
    <row r="1" s="10" customFormat="1" ht="32" customHeight="1" spans="1:1">
      <c r="A1" s="10" t="s">
        <v>44</v>
      </c>
    </row>
    <row r="2" s="10" customFormat="1" ht="30" customHeight="1" spans="1:10">
      <c r="A2" s="10" t="s">
        <v>1</v>
      </c>
      <c r="J2" s="10" t="s">
        <v>2</v>
      </c>
    </row>
    <row r="3" s="10" customFormat="1" ht="30" customHeight="1" spans="1:17">
      <c r="A3" s="10" t="s">
        <v>4</v>
      </c>
      <c r="B3" s="10" t="s">
        <v>14</v>
      </c>
      <c r="C3" s="10" t="s">
        <v>4</v>
      </c>
      <c r="D3" s="21">
        <v>1202</v>
      </c>
      <c r="E3" s="10" t="s">
        <v>4</v>
      </c>
      <c r="F3" s="10">
        <v>1203</v>
      </c>
      <c r="G3" s="10" t="s">
        <v>4</v>
      </c>
      <c r="H3" s="10" t="s">
        <v>17</v>
      </c>
      <c r="J3" s="10" t="s">
        <v>4</v>
      </c>
      <c r="K3" s="10" t="s">
        <v>14</v>
      </c>
      <c r="L3" s="10" t="s">
        <v>4</v>
      </c>
      <c r="M3" s="21">
        <v>1202</v>
      </c>
      <c r="N3" s="10" t="s">
        <v>4</v>
      </c>
      <c r="O3" s="10" t="s">
        <v>16</v>
      </c>
      <c r="P3" s="10" t="s">
        <v>4</v>
      </c>
      <c r="Q3" s="10" t="s">
        <v>17</v>
      </c>
    </row>
    <row r="4" s="11" customFormat="1" ht="30" customHeight="1" spans="1:16">
      <c r="A4" s="13" t="s">
        <v>5</v>
      </c>
      <c r="C4" s="13" t="s">
        <v>5</v>
      </c>
      <c r="E4" s="13" t="s">
        <v>5</v>
      </c>
      <c r="G4" s="13" t="s">
        <v>5</v>
      </c>
      <c r="H4" s="11">
        <v>89.13</v>
      </c>
      <c r="J4" s="13" t="s">
        <v>5</v>
      </c>
      <c r="K4" s="11">
        <v>89.13</v>
      </c>
      <c r="L4" s="13" t="s">
        <v>5</v>
      </c>
      <c r="N4" s="13" t="s">
        <v>5</v>
      </c>
      <c r="P4" s="13" t="s">
        <v>5</v>
      </c>
    </row>
    <row r="5" s="11" customFormat="1" ht="30" customHeight="1" spans="1:16">
      <c r="A5" s="13" t="s">
        <v>6</v>
      </c>
      <c r="C5" s="13" t="s">
        <v>6</v>
      </c>
      <c r="E5" s="13" t="s">
        <v>6</v>
      </c>
      <c r="G5" s="13" t="s">
        <v>6</v>
      </c>
      <c r="H5" s="11" t="s">
        <v>8</v>
      </c>
      <c r="J5" s="13" t="s">
        <v>6</v>
      </c>
      <c r="K5" s="11" t="s">
        <v>8</v>
      </c>
      <c r="L5" s="13" t="s">
        <v>6</v>
      </c>
      <c r="N5" s="13" t="s">
        <v>6</v>
      </c>
      <c r="P5" s="13" t="s">
        <v>6</v>
      </c>
    </row>
    <row r="6" s="11" customFormat="1" ht="30" customHeight="1" spans="1:16">
      <c r="A6" s="11" t="s">
        <v>9</v>
      </c>
      <c r="C6" s="11" t="s">
        <v>9</v>
      </c>
      <c r="E6" s="11" t="s">
        <v>9</v>
      </c>
      <c r="G6" s="11" t="s">
        <v>9</v>
      </c>
      <c r="H6" s="11">
        <v>30000</v>
      </c>
      <c r="J6" s="11" t="s">
        <v>9</v>
      </c>
      <c r="K6" s="11">
        <v>30000</v>
      </c>
      <c r="L6" s="11" t="s">
        <v>9</v>
      </c>
      <c r="N6" s="11" t="s">
        <v>9</v>
      </c>
      <c r="P6" s="11" t="s">
        <v>9</v>
      </c>
    </row>
    <row r="7" s="10" customFormat="1" ht="30" customHeight="1" spans="1:16">
      <c r="A7" s="10" t="s">
        <v>10</v>
      </c>
      <c r="C7" s="10" t="s">
        <v>10</v>
      </c>
      <c r="E7" s="10" t="s">
        <v>10</v>
      </c>
      <c r="G7" s="10" t="s">
        <v>10</v>
      </c>
      <c r="H7" s="10">
        <v>37050.0207842594</v>
      </c>
      <c r="J7" s="10" t="s">
        <v>10</v>
      </c>
      <c r="K7" s="10">
        <v>37050.0207842594</v>
      </c>
      <c r="L7" s="10" t="s">
        <v>10</v>
      </c>
      <c r="N7" s="10" t="s">
        <v>10</v>
      </c>
      <c r="P7" s="10" t="s">
        <v>10</v>
      </c>
    </row>
    <row r="8" s="11" customFormat="1" ht="30" customHeight="1" spans="1:16">
      <c r="A8" s="11" t="s">
        <v>11</v>
      </c>
      <c r="C8" s="11" t="s">
        <v>11</v>
      </c>
      <c r="E8" s="11" t="s">
        <v>11</v>
      </c>
      <c r="G8" s="11" t="s">
        <v>11</v>
      </c>
      <c r="H8" s="11">
        <v>2673900</v>
      </c>
      <c r="J8" s="11" t="s">
        <v>11</v>
      </c>
      <c r="K8" s="11">
        <v>2673900</v>
      </c>
      <c r="L8" s="11" t="s">
        <v>11</v>
      </c>
      <c r="N8" s="11" t="s">
        <v>11</v>
      </c>
      <c r="P8" s="11" t="s">
        <v>11</v>
      </c>
    </row>
    <row r="9" s="11" customFormat="1" ht="30" customHeight="1" spans="1:17">
      <c r="A9" s="11" t="s">
        <v>4</v>
      </c>
      <c r="B9" s="11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23" t="s">
        <v>33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23" t="s">
        <v>33</v>
      </c>
    </row>
    <row r="10" s="11" customFormat="1" ht="30" customHeight="1" spans="1:16">
      <c r="A10" s="13" t="s">
        <v>5</v>
      </c>
      <c r="C10" s="13" t="s">
        <v>5</v>
      </c>
      <c r="E10" s="13" t="s">
        <v>5</v>
      </c>
      <c r="G10" s="13" t="s">
        <v>5</v>
      </c>
      <c r="J10" s="13" t="s">
        <v>5</v>
      </c>
      <c r="L10" s="13" t="s">
        <v>5</v>
      </c>
      <c r="N10" s="13" t="s">
        <v>5</v>
      </c>
      <c r="P10" s="13" t="s">
        <v>5</v>
      </c>
    </row>
    <row r="11" s="11" customFormat="1" ht="30" customHeight="1" spans="1:16">
      <c r="A11" s="13" t="s">
        <v>6</v>
      </c>
      <c r="C11" s="13" t="s">
        <v>6</v>
      </c>
      <c r="E11" s="13" t="s">
        <v>6</v>
      </c>
      <c r="G11" s="13" t="s">
        <v>6</v>
      </c>
      <c r="J11" s="13" t="s">
        <v>6</v>
      </c>
      <c r="L11" s="13" t="s">
        <v>6</v>
      </c>
      <c r="N11" s="13" t="s">
        <v>6</v>
      </c>
      <c r="P11" s="13" t="s">
        <v>6</v>
      </c>
    </row>
    <row r="12" s="11" customFormat="1" ht="30" customHeight="1" spans="1:16">
      <c r="A12" s="11" t="s">
        <v>9</v>
      </c>
      <c r="C12" s="11" t="s">
        <v>9</v>
      </c>
      <c r="E12" s="11" t="s">
        <v>9</v>
      </c>
      <c r="G12" s="11" t="s">
        <v>9</v>
      </c>
      <c r="J12" s="11" t="s">
        <v>9</v>
      </c>
      <c r="L12" s="11" t="s">
        <v>9</v>
      </c>
      <c r="N12" s="11" t="s">
        <v>9</v>
      </c>
      <c r="P12" s="11" t="s">
        <v>9</v>
      </c>
    </row>
    <row r="13" s="10" customFormat="1" ht="30" customHeight="1" spans="1:16">
      <c r="A13" s="10" t="s">
        <v>10</v>
      </c>
      <c r="C13" s="10" t="s">
        <v>10</v>
      </c>
      <c r="E13" s="10" t="s">
        <v>10</v>
      </c>
      <c r="G13" s="10" t="s">
        <v>10</v>
      </c>
      <c r="J13" s="10" t="s">
        <v>10</v>
      </c>
      <c r="L13" s="10" t="s">
        <v>10</v>
      </c>
      <c r="N13" s="10" t="s">
        <v>10</v>
      </c>
      <c r="P13" s="10" t="s">
        <v>10</v>
      </c>
    </row>
    <row r="14" s="11" customFormat="1" ht="30" customHeight="1" spans="1:16">
      <c r="A14" s="11" t="s">
        <v>11</v>
      </c>
      <c r="C14" s="11" t="s">
        <v>11</v>
      </c>
      <c r="E14" s="11" t="s">
        <v>11</v>
      </c>
      <c r="G14" s="11" t="s">
        <v>11</v>
      </c>
      <c r="J14" s="11" t="s">
        <v>11</v>
      </c>
      <c r="L14" s="11" t="s">
        <v>11</v>
      </c>
      <c r="N14" s="11" t="s">
        <v>11</v>
      </c>
      <c r="P14" s="11" t="s">
        <v>11</v>
      </c>
    </row>
    <row r="15" s="11" customFormat="1" ht="30" customHeight="1" spans="1:17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23" t="s">
        <v>34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23" t="s">
        <v>34</v>
      </c>
    </row>
    <row r="16" s="11" customFormat="1" ht="30" customHeight="1" spans="1:16">
      <c r="A16" s="13" t="s">
        <v>5</v>
      </c>
      <c r="C16" s="13" t="s">
        <v>5</v>
      </c>
      <c r="E16" s="13" t="s">
        <v>5</v>
      </c>
      <c r="G16" s="13" t="s">
        <v>5</v>
      </c>
      <c r="J16" s="13" t="s">
        <v>5</v>
      </c>
      <c r="L16" s="13" t="s">
        <v>5</v>
      </c>
      <c r="N16" s="13" t="s">
        <v>5</v>
      </c>
      <c r="P16" s="13" t="s">
        <v>5</v>
      </c>
    </row>
    <row r="17" s="11" customFormat="1" ht="30" customHeight="1" spans="1:16">
      <c r="A17" s="13" t="s">
        <v>6</v>
      </c>
      <c r="C17" s="13" t="s">
        <v>6</v>
      </c>
      <c r="E17" s="13" t="s">
        <v>6</v>
      </c>
      <c r="G17" s="13" t="s">
        <v>6</v>
      </c>
      <c r="J17" s="13" t="s">
        <v>6</v>
      </c>
      <c r="L17" s="13" t="s">
        <v>6</v>
      </c>
      <c r="N17" s="13" t="s">
        <v>6</v>
      </c>
      <c r="P17" s="13" t="s">
        <v>6</v>
      </c>
    </row>
    <row r="18" s="11" customFormat="1" ht="30" customHeight="1" spans="1:16">
      <c r="A18" s="11" t="s">
        <v>9</v>
      </c>
      <c r="C18" s="11" t="s">
        <v>9</v>
      </c>
      <c r="E18" s="11" t="s">
        <v>9</v>
      </c>
      <c r="G18" s="11" t="s">
        <v>9</v>
      </c>
      <c r="J18" s="11" t="s">
        <v>9</v>
      </c>
      <c r="L18" s="11" t="s">
        <v>9</v>
      </c>
      <c r="N18" s="11" t="s">
        <v>9</v>
      </c>
      <c r="P18" s="11" t="s">
        <v>9</v>
      </c>
    </row>
    <row r="19" s="10" customFormat="1" ht="30" customHeight="1" spans="1:16">
      <c r="A19" s="10" t="s">
        <v>10</v>
      </c>
      <c r="C19" s="10" t="s">
        <v>10</v>
      </c>
      <c r="E19" s="10" t="s">
        <v>10</v>
      </c>
      <c r="G19" s="10" t="s">
        <v>10</v>
      </c>
      <c r="J19" s="10" t="s">
        <v>10</v>
      </c>
      <c r="L19" s="10" t="s">
        <v>10</v>
      </c>
      <c r="N19" s="10" t="s">
        <v>10</v>
      </c>
      <c r="P19" s="10" t="s">
        <v>10</v>
      </c>
    </row>
    <row r="20" s="11" customFormat="1" ht="30" customHeight="1" spans="1:16">
      <c r="A20" s="11" t="s">
        <v>11</v>
      </c>
      <c r="C20" s="11" t="s">
        <v>11</v>
      </c>
      <c r="E20" s="11" t="s">
        <v>11</v>
      </c>
      <c r="G20" s="11" t="s">
        <v>11</v>
      </c>
      <c r="J20" s="11" t="s">
        <v>11</v>
      </c>
      <c r="L20" s="11" t="s">
        <v>11</v>
      </c>
      <c r="N20" s="11" t="s">
        <v>11</v>
      </c>
      <c r="P20" s="11" t="s">
        <v>11</v>
      </c>
    </row>
    <row r="21" s="11" customFormat="1" ht="30" customHeight="1" spans="1:17">
      <c r="A21" s="11" t="s">
        <v>4</v>
      </c>
      <c r="B21" s="23">
        <v>901</v>
      </c>
      <c r="C21" s="11" t="s">
        <v>4</v>
      </c>
      <c r="D21" s="11">
        <v>902</v>
      </c>
      <c r="E21" s="11" t="s">
        <v>4</v>
      </c>
      <c r="F21" s="23">
        <v>903</v>
      </c>
      <c r="G21" s="11" t="s">
        <v>4</v>
      </c>
      <c r="H21" s="23" t="s">
        <v>35</v>
      </c>
      <c r="J21" s="11" t="s">
        <v>4</v>
      </c>
      <c r="K21" s="23">
        <v>901</v>
      </c>
      <c r="L21" s="11" t="s">
        <v>4</v>
      </c>
      <c r="M21" s="11">
        <v>902</v>
      </c>
      <c r="N21" s="11" t="s">
        <v>4</v>
      </c>
      <c r="O21" s="23">
        <v>903</v>
      </c>
      <c r="P21" s="11" t="s">
        <v>4</v>
      </c>
      <c r="Q21" s="23" t="s">
        <v>35</v>
      </c>
    </row>
    <row r="22" s="11" customFormat="1" ht="30" customHeight="1" spans="1:16">
      <c r="A22" s="13" t="s">
        <v>5</v>
      </c>
      <c r="C22" s="13" t="s">
        <v>5</v>
      </c>
      <c r="E22" s="13" t="s">
        <v>5</v>
      </c>
      <c r="G22" s="13" t="s">
        <v>5</v>
      </c>
      <c r="J22" s="13" t="s">
        <v>5</v>
      </c>
      <c r="L22" s="13" t="s">
        <v>5</v>
      </c>
      <c r="N22" s="13" t="s">
        <v>5</v>
      </c>
      <c r="P22" s="13" t="s">
        <v>5</v>
      </c>
    </row>
    <row r="23" s="11" customFormat="1" ht="30" customHeight="1" spans="1:16">
      <c r="A23" s="13" t="s">
        <v>6</v>
      </c>
      <c r="C23" s="13" t="s">
        <v>6</v>
      </c>
      <c r="E23" s="13" t="s">
        <v>6</v>
      </c>
      <c r="G23" s="13" t="s">
        <v>6</v>
      </c>
      <c r="J23" s="13" t="s">
        <v>6</v>
      </c>
      <c r="L23" s="13" t="s">
        <v>6</v>
      </c>
      <c r="N23" s="13" t="s">
        <v>6</v>
      </c>
      <c r="P23" s="13" t="s">
        <v>6</v>
      </c>
    </row>
    <row r="24" s="11" customFormat="1" ht="30" customHeight="1" spans="1:16">
      <c r="A24" s="11" t="s">
        <v>9</v>
      </c>
      <c r="C24" s="11" t="s">
        <v>9</v>
      </c>
      <c r="E24" s="11" t="s">
        <v>9</v>
      </c>
      <c r="G24" s="11" t="s">
        <v>9</v>
      </c>
      <c r="J24" s="11" t="s">
        <v>9</v>
      </c>
      <c r="L24" s="11" t="s">
        <v>9</v>
      </c>
      <c r="N24" s="11" t="s">
        <v>9</v>
      </c>
      <c r="P24" s="11" t="s">
        <v>9</v>
      </c>
    </row>
    <row r="25" s="10" customFormat="1" ht="30" customHeight="1" spans="1:16">
      <c r="A25" s="10" t="s">
        <v>10</v>
      </c>
      <c r="C25" s="10" t="s">
        <v>10</v>
      </c>
      <c r="E25" s="10" t="s">
        <v>10</v>
      </c>
      <c r="G25" s="10" t="s">
        <v>10</v>
      </c>
      <c r="J25" s="10" t="s">
        <v>10</v>
      </c>
      <c r="L25" s="10" t="s">
        <v>10</v>
      </c>
      <c r="N25" s="10" t="s">
        <v>10</v>
      </c>
      <c r="P25" s="10" t="s">
        <v>10</v>
      </c>
    </row>
    <row r="26" s="11" customFormat="1" ht="30" customHeight="1" spans="1:16">
      <c r="A26" s="11" t="s">
        <v>11</v>
      </c>
      <c r="C26" s="11" t="s">
        <v>11</v>
      </c>
      <c r="E26" s="11" t="s">
        <v>11</v>
      </c>
      <c r="G26" s="11" t="s">
        <v>11</v>
      </c>
      <c r="J26" s="11" t="s">
        <v>11</v>
      </c>
      <c r="L26" s="11" t="s">
        <v>11</v>
      </c>
      <c r="N26" s="11" t="s">
        <v>11</v>
      </c>
      <c r="P26" s="11" t="s">
        <v>11</v>
      </c>
    </row>
    <row r="27" s="11" customFormat="1" ht="30" customHeight="1" spans="1:17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23">
        <v>803</v>
      </c>
      <c r="G27" s="11" t="s">
        <v>4</v>
      </c>
      <c r="H27" s="23" t="s">
        <v>36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23">
        <v>803</v>
      </c>
      <c r="P27" s="11" t="s">
        <v>4</v>
      </c>
      <c r="Q27" s="23" t="s">
        <v>36</v>
      </c>
    </row>
    <row r="28" s="11" customFormat="1" ht="30" customHeight="1" spans="1:16">
      <c r="A28" s="13" t="s">
        <v>5</v>
      </c>
      <c r="C28" s="13" t="s">
        <v>5</v>
      </c>
      <c r="E28" s="13" t="s">
        <v>5</v>
      </c>
      <c r="G28" s="13" t="s">
        <v>5</v>
      </c>
      <c r="J28" s="13" t="s">
        <v>5</v>
      </c>
      <c r="L28" s="13" t="s">
        <v>5</v>
      </c>
      <c r="N28" s="13" t="s">
        <v>5</v>
      </c>
      <c r="P28" s="13" t="s">
        <v>5</v>
      </c>
    </row>
    <row r="29" s="11" customFormat="1" ht="30" customHeight="1" spans="1:16">
      <c r="A29" s="13" t="s">
        <v>6</v>
      </c>
      <c r="C29" s="13" t="s">
        <v>6</v>
      </c>
      <c r="E29" s="13" t="s">
        <v>6</v>
      </c>
      <c r="G29" s="13" t="s">
        <v>6</v>
      </c>
      <c r="J29" s="13" t="s">
        <v>6</v>
      </c>
      <c r="L29" s="13" t="s">
        <v>6</v>
      </c>
      <c r="N29" s="13" t="s">
        <v>6</v>
      </c>
      <c r="P29" s="13" t="s">
        <v>6</v>
      </c>
    </row>
    <row r="30" s="11" customFormat="1" ht="30" customHeight="1" spans="1:16">
      <c r="A30" s="11" t="s">
        <v>9</v>
      </c>
      <c r="C30" s="11" t="s">
        <v>9</v>
      </c>
      <c r="E30" s="11" t="s">
        <v>9</v>
      </c>
      <c r="G30" s="11" t="s">
        <v>9</v>
      </c>
      <c r="J30" s="11" t="s">
        <v>9</v>
      </c>
      <c r="L30" s="11" t="s">
        <v>9</v>
      </c>
      <c r="N30" s="11" t="s">
        <v>9</v>
      </c>
      <c r="P30" s="11" t="s">
        <v>9</v>
      </c>
    </row>
    <row r="31" s="10" customFormat="1" ht="30" customHeight="1" spans="1:16">
      <c r="A31" s="10" t="s">
        <v>10</v>
      </c>
      <c r="C31" s="10" t="s">
        <v>10</v>
      </c>
      <c r="E31" s="10" t="s">
        <v>10</v>
      </c>
      <c r="G31" s="10" t="s">
        <v>10</v>
      </c>
      <c r="J31" s="10" t="s">
        <v>10</v>
      </c>
      <c r="L31" s="10" t="s">
        <v>10</v>
      </c>
      <c r="N31" s="10" t="s">
        <v>10</v>
      </c>
      <c r="P31" s="10" t="s">
        <v>10</v>
      </c>
    </row>
    <row r="32" s="11" customFormat="1" ht="30" customHeight="1" spans="1:16">
      <c r="A32" s="11" t="s">
        <v>11</v>
      </c>
      <c r="C32" s="11" t="s">
        <v>11</v>
      </c>
      <c r="E32" s="11" t="s">
        <v>11</v>
      </c>
      <c r="G32" s="11" t="s">
        <v>11</v>
      </c>
      <c r="J32" s="11" t="s">
        <v>11</v>
      </c>
      <c r="L32" s="11" t="s">
        <v>11</v>
      </c>
      <c r="N32" s="11" t="s">
        <v>11</v>
      </c>
      <c r="P32" s="11" t="s">
        <v>11</v>
      </c>
    </row>
    <row r="33" s="11" customFormat="1" ht="30" customHeight="1" spans="1:17">
      <c r="A33" s="11" t="s">
        <v>4</v>
      </c>
      <c r="B33" s="23" t="s">
        <v>37</v>
      </c>
      <c r="C33" s="11" t="s">
        <v>4</v>
      </c>
      <c r="D33" s="11">
        <v>702</v>
      </c>
      <c r="E33" s="11" t="s">
        <v>4</v>
      </c>
      <c r="F33" s="23">
        <v>703</v>
      </c>
      <c r="G33" s="11" t="s">
        <v>4</v>
      </c>
      <c r="H33" s="23" t="s">
        <v>38</v>
      </c>
      <c r="J33" s="11" t="s">
        <v>4</v>
      </c>
      <c r="K33" s="23" t="s">
        <v>37</v>
      </c>
      <c r="L33" s="11" t="s">
        <v>4</v>
      </c>
      <c r="M33" s="11">
        <v>702</v>
      </c>
      <c r="N33" s="11" t="s">
        <v>4</v>
      </c>
      <c r="O33" s="23">
        <v>703</v>
      </c>
      <c r="P33" s="11" t="s">
        <v>4</v>
      </c>
      <c r="Q33" s="23" t="s">
        <v>38</v>
      </c>
    </row>
    <row r="34" s="11" customFormat="1" ht="30" customHeight="1" spans="1:16">
      <c r="A34" s="13" t="s">
        <v>5</v>
      </c>
      <c r="C34" s="13" t="s">
        <v>5</v>
      </c>
      <c r="E34" s="13" t="s">
        <v>5</v>
      </c>
      <c r="G34" s="13" t="s">
        <v>5</v>
      </c>
      <c r="J34" s="13" t="s">
        <v>5</v>
      </c>
      <c r="L34" s="13" t="s">
        <v>5</v>
      </c>
      <c r="N34" s="13" t="s">
        <v>5</v>
      </c>
      <c r="P34" s="13" t="s">
        <v>5</v>
      </c>
    </row>
    <row r="35" s="11" customFormat="1" ht="30" customHeight="1" spans="1:16">
      <c r="A35" s="13" t="s">
        <v>6</v>
      </c>
      <c r="C35" s="13" t="s">
        <v>6</v>
      </c>
      <c r="E35" s="13" t="s">
        <v>6</v>
      </c>
      <c r="G35" s="13" t="s">
        <v>6</v>
      </c>
      <c r="J35" s="13" t="s">
        <v>6</v>
      </c>
      <c r="L35" s="13" t="s">
        <v>6</v>
      </c>
      <c r="N35" s="13" t="s">
        <v>6</v>
      </c>
      <c r="P35" s="13" t="s">
        <v>6</v>
      </c>
    </row>
    <row r="36" s="11" customFormat="1" ht="30" customHeight="1" spans="1:16">
      <c r="A36" s="11" t="s">
        <v>9</v>
      </c>
      <c r="C36" s="11" t="s">
        <v>9</v>
      </c>
      <c r="E36" s="11" t="s">
        <v>9</v>
      </c>
      <c r="G36" s="11" t="s">
        <v>9</v>
      </c>
      <c r="J36" s="11" t="s">
        <v>9</v>
      </c>
      <c r="L36" s="11" t="s">
        <v>9</v>
      </c>
      <c r="N36" s="11" t="s">
        <v>9</v>
      </c>
      <c r="P36" s="11" t="s">
        <v>9</v>
      </c>
    </row>
    <row r="37" s="10" customFormat="1" ht="30" customHeight="1" spans="1:16">
      <c r="A37" s="10" t="s">
        <v>10</v>
      </c>
      <c r="C37" s="10" t="s">
        <v>10</v>
      </c>
      <c r="E37" s="10" t="s">
        <v>10</v>
      </c>
      <c r="G37" s="10" t="s">
        <v>10</v>
      </c>
      <c r="J37" s="10" t="s">
        <v>10</v>
      </c>
      <c r="L37" s="10" t="s">
        <v>10</v>
      </c>
      <c r="N37" s="10" t="s">
        <v>10</v>
      </c>
      <c r="P37" s="10" t="s">
        <v>10</v>
      </c>
    </row>
    <row r="38" s="11" customFormat="1" ht="30" customHeight="1" spans="1:16">
      <c r="A38" s="11" t="s">
        <v>11</v>
      </c>
      <c r="C38" s="11" t="s">
        <v>11</v>
      </c>
      <c r="E38" s="11" t="s">
        <v>11</v>
      </c>
      <c r="G38" s="11" t="s">
        <v>11</v>
      </c>
      <c r="J38" s="11" t="s">
        <v>11</v>
      </c>
      <c r="L38" s="11" t="s">
        <v>11</v>
      </c>
      <c r="N38" s="11" t="s">
        <v>11</v>
      </c>
      <c r="P38" s="11" t="s">
        <v>11</v>
      </c>
    </row>
    <row r="39" s="11" customFormat="1" ht="30" customHeight="1" spans="1:17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11">
        <v>604</v>
      </c>
      <c r="J39" s="11" t="s">
        <v>4</v>
      </c>
      <c r="K39" s="23">
        <v>601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23">
        <v>604</v>
      </c>
    </row>
    <row r="40" s="11" customFormat="1" ht="30" customHeight="1" spans="1:16">
      <c r="A40" s="13" t="s">
        <v>5</v>
      </c>
      <c r="C40" s="13" t="s">
        <v>5</v>
      </c>
      <c r="E40" s="13" t="s">
        <v>5</v>
      </c>
      <c r="G40" s="13" t="s">
        <v>5</v>
      </c>
      <c r="J40" s="13" t="s">
        <v>5</v>
      </c>
      <c r="L40" s="13" t="s">
        <v>5</v>
      </c>
      <c r="N40" s="13" t="s">
        <v>5</v>
      </c>
      <c r="P40" s="13" t="s">
        <v>5</v>
      </c>
    </row>
    <row r="41" s="11" customFormat="1" ht="30" customHeight="1" spans="1:16">
      <c r="A41" s="13" t="s">
        <v>6</v>
      </c>
      <c r="C41" s="13" t="s">
        <v>6</v>
      </c>
      <c r="E41" s="13" t="s">
        <v>6</v>
      </c>
      <c r="G41" s="13" t="s">
        <v>6</v>
      </c>
      <c r="J41" s="13" t="s">
        <v>6</v>
      </c>
      <c r="L41" s="13" t="s">
        <v>6</v>
      </c>
      <c r="N41" s="13" t="s">
        <v>6</v>
      </c>
      <c r="P41" s="13" t="s">
        <v>6</v>
      </c>
    </row>
    <row r="42" s="11" customFormat="1" ht="30" customHeight="1" spans="1:16">
      <c r="A42" s="11" t="s">
        <v>9</v>
      </c>
      <c r="C42" s="11" t="s">
        <v>9</v>
      </c>
      <c r="E42" s="11" t="s">
        <v>9</v>
      </c>
      <c r="G42" s="11" t="s">
        <v>9</v>
      </c>
      <c r="J42" s="11" t="s">
        <v>9</v>
      </c>
      <c r="L42" s="11" t="s">
        <v>9</v>
      </c>
      <c r="N42" s="11" t="s">
        <v>9</v>
      </c>
      <c r="P42" s="11" t="s">
        <v>9</v>
      </c>
    </row>
    <row r="43" s="10" customFormat="1" ht="30" customHeight="1" spans="1:16">
      <c r="A43" s="10" t="s">
        <v>10</v>
      </c>
      <c r="C43" s="10" t="s">
        <v>10</v>
      </c>
      <c r="E43" s="10" t="s">
        <v>10</v>
      </c>
      <c r="G43" s="10" t="s">
        <v>10</v>
      </c>
      <c r="J43" s="10" t="s">
        <v>10</v>
      </c>
      <c r="L43" s="10" t="s">
        <v>10</v>
      </c>
      <c r="N43" s="10" t="s">
        <v>10</v>
      </c>
      <c r="P43" s="10" t="s">
        <v>10</v>
      </c>
    </row>
    <row r="44" s="11" customFormat="1" ht="30" customHeight="1" spans="1:16">
      <c r="A44" s="11" t="s">
        <v>11</v>
      </c>
      <c r="C44" s="11" t="s">
        <v>11</v>
      </c>
      <c r="E44" s="11" t="s">
        <v>11</v>
      </c>
      <c r="G44" s="11" t="s">
        <v>11</v>
      </c>
      <c r="J44" s="11" t="s">
        <v>11</v>
      </c>
      <c r="L44" s="11" t="s">
        <v>11</v>
      </c>
      <c r="N44" s="11" t="s">
        <v>11</v>
      </c>
      <c r="P44" s="11" t="s">
        <v>11</v>
      </c>
    </row>
    <row r="45" s="11" customFormat="1" ht="30" customHeight="1" spans="1:17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11">
        <v>504</v>
      </c>
      <c r="J45" s="11" t="s">
        <v>4</v>
      </c>
      <c r="K45" s="23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23">
        <v>504</v>
      </c>
    </row>
    <row r="46" s="11" customFormat="1" ht="30" customHeight="1" spans="1:16">
      <c r="A46" s="13" t="s">
        <v>5</v>
      </c>
      <c r="C46" s="13" t="s">
        <v>5</v>
      </c>
      <c r="E46" s="13" t="s">
        <v>5</v>
      </c>
      <c r="G46" s="13" t="s">
        <v>5</v>
      </c>
      <c r="J46" s="13" t="s">
        <v>5</v>
      </c>
      <c r="L46" s="13" t="s">
        <v>5</v>
      </c>
      <c r="N46" s="13" t="s">
        <v>5</v>
      </c>
      <c r="P46" s="13" t="s">
        <v>5</v>
      </c>
    </row>
    <row r="47" s="11" customFormat="1" ht="30" customHeight="1" spans="1:16">
      <c r="A47" s="13" t="s">
        <v>6</v>
      </c>
      <c r="C47" s="13" t="s">
        <v>6</v>
      </c>
      <c r="E47" s="13" t="s">
        <v>6</v>
      </c>
      <c r="G47" s="13" t="s">
        <v>6</v>
      </c>
      <c r="J47" s="13" t="s">
        <v>6</v>
      </c>
      <c r="L47" s="13" t="s">
        <v>6</v>
      </c>
      <c r="N47" s="13" t="s">
        <v>6</v>
      </c>
      <c r="P47" s="13" t="s">
        <v>6</v>
      </c>
    </row>
    <row r="48" s="11" customFormat="1" ht="30" customHeight="1" spans="1:16">
      <c r="A48" s="11" t="s">
        <v>9</v>
      </c>
      <c r="C48" s="11" t="s">
        <v>9</v>
      </c>
      <c r="E48" s="11" t="s">
        <v>9</v>
      </c>
      <c r="G48" s="11" t="s">
        <v>9</v>
      </c>
      <c r="J48" s="11" t="s">
        <v>9</v>
      </c>
      <c r="L48" s="11" t="s">
        <v>9</v>
      </c>
      <c r="N48" s="11" t="s">
        <v>9</v>
      </c>
      <c r="P48" s="11" t="s">
        <v>9</v>
      </c>
    </row>
    <row r="49" s="10" customFormat="1" ht="30" customHeight="1" spans="1:16">
      <c r="A49" s="10" t="s">
        <v>10</v>
      </c>
      <c r="C49" s="10" t="s">
        <v>10</v>
      </c>
      <c r="E49" s="10" t="s">
        <v>10</v>
      </c>
      <c r="G49" s="10" t="s">
        <v>10</v>
      </c>
      <c r="J49" s="10" t="s">
        <v>10</v>
      </c>
      <c r="L49" s="10" t="s">
        <v>10</v>
      </c>
      <c r="N49" s="10" t="s">
        <v>10</v>
      </c>
      <c r="P49" s="10" t="s">
        <v>10</v>
      </c>
    </row>
    <row r="50" s="11" customFormat="1" ht="30" customHeight="1" spans="1:16">
      <c r="A50" s="11" t="s">
        <v>11</v>
      </c>
      <c r="C50" s="11" t="s">
        <v>11</v>
      </c>
      <c r="E50" s="11" t="s">
        <v>11</v>
      </c>
      <c r="G50" s="11" t="s">
        <v>11</v>
      </c>
      <c r="J50" s="11" t="s">
        <v>11</v>
      </c>
      <c r="L50" s="11" t="s">
        <v>11</v>
      </c>
      <c r="N50" s="11" t="s">
        <v>11</v>
      </c>
      <c r="P50" s="11" t="s">
        <v>11</v>
      </c>
    </row>
    <row r="51" s="11" customFormat="1" ht="30" customHeight="1" spans="1:17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23">
        <v>404</v>
      </c>
      <c r="J51" s="11" t="s">
        <v>4</v>
      </c>
      <c r="K51" s="23">
        <v>401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23">
        <v>404</v>
      </c>
    </row>
    <row r="52" s="11" customFormat="1" ht="30" customHeight="1" spans="1:16">
      <c r="A52" s="13" t="s">
        <v>5</v>
      </c>
      <c r="C52" s="13" t="s">
        <v>5</v>
      </c>
      <c r="E52" s="13" t="s">
        <v>5</v>
      </c>
      <c r="G52" s="13" t="s">
        <v>5</v>
      </c>
      <c r="H52" s="11">
        <v>89.13</v>
      </c>
      <c r="J52" s="13" t="s">
        <v>5</v>
      </c>
      <c r="L52" s="13" t="s">
        <v>5</v>
      </c>
      <c r="N52" s="13" t="s">
        <v>5</v>
      </c>
      <c r="P52" s="13" t="s">
        <v>5</v>
      </c>
    </row>
    <row r="53" s="11" customFormat="1" ht="30" customHeight="1" spans="1:16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L53" s="13" t="s">
        <v>6</v>
      </c>
      <c r="N53" s="13" t="s">
        <v>6</v>
      </c>
      <c r="P53" s="13" t="s">
        <v>6</v>
      </c>
    </row>
    <row r="54" s="11" customFormat="1" ht="30" customHeight="1" spans="1:16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L54" s="11" t="s">
        <v>9</v>
      </c>
      <c r="N54" s="11" t="s">
        <v>9</v>
      </c>
      <c r="P54" s="11" t="s">
        <v>9</v>
      </c>
    </row>
    <row r="55" s="10" customFormat="1" ht="30" customHeight="1" spans="1:16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37050.0207842594</v>
      </c>
      <c r="J55" s="10" t="s">
        <v>10</v>
      </c>
      <c r="L55" s="10" t="s">
        <v>10</v>
      </c>
      <c r="N55" s="10" t="s">
        <v>10</v>
      </c>
      <c r="P55" s="10" t="s">
        <v>10</v>
      </c>
    </row>
    <row r="56" s="11" customFormat="1" ht="30" customHeight="1" spans="1:16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2673900</v>
      </c>
      <c r="J56" s="11" t="s">
        <v>11</v>
      </c>
      <c r="L56" s="11" t="s">
        <v>11</v>
      </c>
      <c r="N56" s="11" t="s">
        <v>11</v>
      </c>
      <c r="P56" s="11" t="s">
        <v>11</v>
      </c>
    </row>
    <row r="57" s="11" customFormat="1" ht="30" customHeight="1" spans="1:17">
      <c r="A57" s="11" t="s">
        <v>4</v>
      </c>
      <c r="B57" s="11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23">
        <v>304</v>
      </c>
      <c r="J57" s="11" t="s">
        <v>4</v>
      </c>
      <c r="K57" s="23">
        <v>301</v>
      </c>
      <c r="L57" s="11" t="s">
        <v>4</v>
      </c>
      <c r="M57" s="23">
        <v>302</v>
      </c>
      <c r="N57" s="11" t="s">
        <v>4</v>
      </c>
      <c r="O57" s="11">
        <v>303</v>
      </c>
      <c r="P57" s="11" t="s">
        <v>4</v>
      </c>
      <c r="Q57" s="23">
        <v>304</v>
      </c>
    </row>
    <row r="58" s="11" customFormat="1" ht="30" customHeight="1" spans="1:16">
      <c r="A58" s="13" t="s">
        <v>5</v>
      </c>
      <c r="C58" s="13" t="s">
        <v>5</v>
      </c>
      <c r="E58" s="13" t="s">
        <v>5</v>
      </c>
      <c r="G58" s="13" t="s">
        <v>5</v>
      </c>
      <c r="H58" s="11">
        <v>89.13</v>
      </c>
      <c r="J58" s="13" t="s">
        <v>5</v>
      </c>
      <c r="K58" s="11">
        <v>89.13</v>
      </c>
      <c r="L58" s="13" t="s">
        <v>5</v>
      </c>
      <c r="M58" s="11">
        <v>87.57</v>
      </c>
      <c r="N58" s="13" t="s">
        <v>5</v>
      </c>
      <c r="P58" s="13" t="s">
        <v>5</v>
      </c>
    </row>
    <row r="59" s="11" customFormat="1" ht="30" customHeight="1" spans="1:16">
      <c r="A59" s="13" t="s">
        <v>6</v>
      </c>
      <c r="C59" s="13" t="s">
        <v>6</v>
      </c>
      <c r="E59" s="13" t="s">
        <v>6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M59" s="11" t="s">
        <v>7</v>
      </c>
      <c r="N59" s="13" t="s">
        <v>6</v>
      </c>
      <c r="P59" s="13" t="s">
        <v>6</v>
      </c>
    </row>
    <row r="60" s="11" customFormat="1" ht="30" customHeight="1" spans="1:16">
      <c r="A60" s="11" t="s">
        <v>9</v>
      </c>
      <c r="C60" s="11" t="s">
        <v>9</v>
      </c>
      <c r="E60" s="11" t="s">
        <v>9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M60" s="11">
        <v>30000</v>
      </c>
      <c r="N60" s="11" t="s">
        <v>9</v>
      </c>
      <c r="P60" s="11" t="s">
        <v>9</v>
      </c>
    </row>
    <row r="61" s="10" customFormat="1" ht="30" customHeight="1" spans="1:16">
      <c r="A61" s="10" t="s">
        <v>10</v>
      </c>
      <c r="C61" s="10" t="s">
        <v>10</v>
      </c>
      <c r="E61" s="10" t="s">
        <v>10</v>
      </c>
      <c r="G61" s="10" t="s">
        <v>10</v>
      </c>
      <c r="H61" s="10">
        <v>37050.0207842594</v>
      </c>
      <c r="J61" s="10" t="s">
        <v>10</v>
      </c>
      <c r="K61" s="10">
        <v>37050.0207842594</v>
      </c>
      <c r="L61" s="10" t="s">
        <v>10</v>
      </c>
      <c r="M61" s="10">
        <v>37048.3711747285</v>
      </c>
      <c r="N61" s="10" t="s">
        <v>10</v>
      </c>
      <c r="P61" s="10" t="s">
        <v>10</v>
      </c>
    </row>
    <row r="62" s="11" customFormat="1" ht="30" customHeight="1" spans="1:16">
      <c r="A62" s="11" t="s">
        <v>11</v>
      </c>
      <c r="C62" s="11" t="s">
        <v>11</v>
      </c>
      <c r="E62" s="11" t="s">
        <v>11</v>
      </c>
      <c r="G62" s="11" t="s">
        <v>11</v>
      </c>
      <c r="H62" s="11">
        <v>2673900</v>
      </c>
      <c r="J62" s="11" t="s">
        <v>11</v>
      </c>
      <c r="K62" s="11">
        <v>2673900</v>
      </c>
      <c r="L62" s="11" t="s">
        <v>11</v>
      </c>
      <c r="M62" s="11">
        <v>2627100</v>
      </c>
      <c r="N62" s="11" t="s">
        <v>11</v>
      </c>
      <c r="P62" s="11" t="s">
        <v>11</v>
      </c>
    </row>
    <row r="63" s="11" customFormat="1" ht="30" customHeight="1" spans="1:17">
      <c r="A63" s="11" t="s">
        <v>4</v>
      </c>
      <c r="B63" s="23">
        <v>201</v>
      </c>
      <c r="C63" s="11" t="s">
        <v>4</v>
      </c>
      <c r="D63" s="11">
        <v>202</v>
      </c>
      <c r="E63" s="11" t="s">
        <v>4</v>
      </c>
      <c r="F63" s="23">
        <v>203</v>
      </c>
      <c r="G63" s="11" t="s">
        <v>4</v>
      </c>
      <c r="H63" s="23">
        <v>204</v>
      </c>
      <c r="J63" s="11" t="s">
        <v>4</v>
      </c>
      <c r="K63" s="23">
        <v>201</v>
      </c>
      <c r="L63" s="11" t="s">
        <v>4</v>
      </c>
      <c r="M63" s="23">
        <v>202</v>
      </c>
      <c r="N63" s="11" t="s">
        <v>4</v>
      </c>
      <c r="O63" s="23">
        <v>203</v>
      </c>
      <c r="P63" s="11" t="s">
        <v>4</v>
      </c>
      <c r="Q63" s="23">
        <v>204</v>
      </c>
    </row>
    <row r="64" s="11" customFormat="1" ht="30" customHeight="1" spans="1:17">
      <c r="A64" s="13" t="s">
        <v>5</v>
      </c>
      <c r="B64" s="11">
        <v>89.7</v>
      </c>
      <c r="C64" s="13" t="s">
        <v>5</v>
      </c>
      <c r="E64" s="13" t="s">
        <v>5</v>
      </c>
      <c r="F64" s="11">
        <v>87.57</v>
      </c>
      <c r="G64" s="13" t="s">
        <v>5</v>
      </c>
      <c r="H64" s="11">
        <v>89.13</v>
      </c>
      <c r="J64" s="13" t="s">
        <v>5</v>
      </c>
      <c r="K64" s="11">
        <v>89.13</v>
      </c>
      <c r="L64" s="13" t="s">
        <v>5</v>
      </c>
      <c r="N64" s="13" t="s">
        <v>5</v>
      </c>
      <c r="P64" s="13" t="s">
        <v>5</v>
      </c>
      <c r="Q64" s="11">
        <v>89.7</v>
      </c>
    </row>
    <row r="65" s="11" customFormat="1" ht="30" customHeight="1" spans="1:17">
      <c r="A65" s="13" t="s">
        <v>6</v>
      </c>
      <c r="B65" s="11" t="s">
        <v>12</v>
      </c>
      <c r="C65" s="13" t="s">
        <v>6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N65" s="13" t="s">
        <v>6</v>
      </c>
      <c r="P65" s="13" t="s">
        <v>6</v>
      </c>
      <c r="Q65" s="11" t="s">
        <v>12</v>
      </c>
    </row>
    <row r="66" s="11" customFormat="1" ht="30" customHeight="1" spans="1:17">
      <c r="A66" s="11" t="s">
        <v>9</v>
      </c>
      <c r="B66" s="11">
        <v>30000</v>
      </c>
      <c r="C66" s="11" t="s">
        <v>9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N66" s="11" t="s">
        <v>9</v>
      </c>
      <c r="P66" s="11" t="s">
        <v>9</v>
      </c>
      <c r="Q66" s="11">
        <v>30000</v>
      </c>
    </row>
    <row r="67" s="10" customFormat="1" ht="30" customHeight="1" spans="1:17">
      <c r="A67" s="10" t="s">
        <v>10</v>
      </c>
      <c r="B67" s="10">
        <v>37050.8054522924</v>
      </c>
      <c r="C67" s="10" t="s">
        <v>10</v>
      </c>
      <c r="E67" s="10" t="s">
        <v>10</v>
      </c>
      <c r="F67" s="10">
        <v>37048.3711747285</v>
      </c>
      <c r="G67" s="10" t="s">
        <v>10</v>
      </c>
      <c r="H67" s="10">
        <v>37050.0207842594</v>
      </c>
      <c r="J67" s="10" t="s">
        <v>10</v>
      </c>
      <c r="K67" s="10">
        <v>37050.0207842594</v>
      </c>
      <c r="L67" s="10" t="s">
        <v>10</v>
      </c>
      <c r="N67" s="10" t="s">
        <v>10</v>
      </c>
      <c r="P67" s="10" t="s">
        <v>10</v>
      </c>
      <c r="Q67" s="10">
        <v>37050.8054522924</v>
      </c>
    </row>
    <row r="68" s="11" customFormat="1" ht="30" customHeight="1" spans="1:17">
      <c r="A68" s="11" t="s">
        <v>11</v>
      </c>
      <c r="B68" s="11">
        <v>2691000</v>
      </c>
      <c r="C68" s="11" t="s">
        <v>11</v>
      </c>
      <c r="E68" s="11" t="s">
        <v>11</v>
      </c>
      <c r="F68" s="11">
        <v>2627100</v>
      </c>
      <c r="G68" s="11" t="s">
        <v>11</v>
      </c>
      <c r="H68" s="11">
        <v>2673900</v>
      </c>
      <c r="J68" s="11" t="s">
        <v>11</v>
      </c>
      <c r="K68" s="11">
        <v>2673900</v>
      </c>
      <c r="L68" s="11" t="s">
        <v>11</v>
      </c>
      <c r="N68" s="11" t="s">
        <v>11</v>
      </c>
      <c r="P68" s="11" t="s">
        <v>11</v>
      </c>
      <c r="Q68" s="11">
        <v>2691000</v>
      </c>
    </row>
    <row r="69" s="11" customFormat="1" ht="30" customHeight="1" spans="1:17">
      <c r="A69" s="11" t="s">
        <v>4</v>
      </c>
      <c r="B69" s="23">
        <v>101</v>
      </c>
      <c r="C69" s="11" t="s">
        <v>4</v>
      </c>
      <c r="D69" s="23">
        <v>102</v>
      </c>
      <c r="E69" s="11" t="s">
        <v>4</v>
      </c>
      <c r="F69" s="23">
        <v>103</v>
      </c>
      <c r="G69" s="11" t="s">
        <v>4</v>
      </c>
      <c r="H69" s="23">
        <v>104</v>
      </c>
      <c r="J69" s="11" t="s">
        <v>4</v>
      </c>
      <c r="K69" s="23">
        <v>101</v>
      </c>
      <c r="L69" s="11" t="s">
        <v>4</v>
      </c>
      <c r="M69" s="23">
        <v>102</v>
      </c>
      <c r="N69" s="11" t="s">
        <v>4</v>
      </c>
      <c r="O69" s="23">
        <v>103</v>
      </c>
      <c r="P69" s="11" t="s">
        <v>4</v>
      </c>
      <c r="Q69" s="23">
        <v>104</v>
      </c>
    </row>
    <row r="70" s="11" customFormat="1" ht="30" customHeight="1" spans="1:17">
      <c r="A70" s="13" t="s">
        <v>5</v>
      </c>
      <c r="B70" s="11">
        <v>89.7</v>
      </c>
      <c r="C70" s="13" t="s">
        <v>5</v>
      </c>
      <c r="D70" s="11">
        <v>87.57</v>
      </c>
      <c r="E70" s="13" t="s">
        <v>5</v>
      </c>
      <c r="F70" s="11">
        <v>87.57</v>
      </c>
      <c r="G70" s="13" t="s">
        <v>5</v>
      </c>
      <c r="H70" s="11">
        <v>89.13</v>
      </c>
      <c r="J70" s="13" t="s">
        <v>5</v>
      </c>
      <c r="K70" s="11">
        <v>89.13</v>
      </c>
      <c r="L70" s="13" t="s">
        <v>5</v>
      </c>
      <c r="M70" s="11">
        <v>87.57</v>
      </c>
      <c r="N70" s="13" t="s">
        <v>5</v>
      </c>
      <c r="O70" s="11">
        <v>87.57</v>
      </c>
      <c r="P70" s="13" t="s">
        <v>5</v>
      </c>
      <c r="Q70" s="11">
        <v>89.7</v>
      </c>
    </row>
    <row r="71" s="11" customFormat="1" ht="30" customHeight="1" spans="1:17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12</v>
      </c>
    </row>
    <row r="72" s="11" customFormat="1" ht="30" customHeight="1" spans="1:17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</row>
    <row r="73" s="10" customFormat="1" ht="30" customHeight="1" spans="1:17">
      <c r="A73" s="10" t="s">
        <v>10</v>
      </c>
      <c r="B73" s="10">
        <v>37050.8054522924</v>
      </c>
      <c r="C73" s="10" t="s">
        <v>10</v>
      </c>
      <c r="D73" s="10">
        <v>37048.3711747285</v>
      </c>
      <c r="E73" s="10" t="s">
        <v>10</v>
      </c>
      <c r="F73" s="10">
        <v>37048.3711747285</v>
      </c>
      <c r="G73" s="10" t="s">
        <v>10</v>
      </c>
      <c r="H73" s="10">
        <v>37050.0207842594</v>
      </c>
      <c r="J73" s="10" t="s">
        <v>10</v>
      </c>
      <c r="K73" s="10">
        <v>37050.0207842594</v>
      </c>
      <c r="L73" s="10" t="s">
        <v>10</v>
      </c>
      <c r="M73" s="10">
        <v>37048.3711747285</v>
      </c>
      <c r="N73" s="10" t="s">
        <v>10</v>
      </c>
      <c r="O73" s="10">
        <v>37048.3711747285</v>
      </c>
      <c r="P73" s="10" t="s">
        <v>10</v>
      </c>
      <c r="Q73" s="10">
        <v>37050.8054522924</v>
      </c>
    </row>
    <row r="74" s="11" customFormat="1" ht="30" customHeight="1" spans="1:17">
      <c r="A74" s="11" t="s">
        <v>11</v>
      </c>
      <c r="B74" s="11">
        <v>2691000</v>
      </c>
      <c r="C74" s="11" t="s">
        <v>11</v>
      </c>
      <c r="D74" s="11">
        <v>2627100</v>
      </c>
      <c r="E74" s="11" t="s">
        <v>11</v>
      </c>
      <c r="F74" s="11">
        <v>2627100</v>
      </c>
      <c r="G74" s="11" t="s">
        <v>11</v>
      </c>
      <c r="H74" s="11">
        <v>2673900</v>
      </c>
      <c r="J74" s="11" t="s">
        <v>11</v>
      </c>
      <c r="K74" s="11">
        <v>2673900</v>
      </c>
      <c r="L74" s="11" t="s">
        <v>11</v>
      </c>
      <c r="M74" s="11">
        <v>2627100</v>
      </c>
      <c r="N74" s="11" t="s">
        <v>11</v>
      </c>
      <c r="O74" s="11">
        <v>2627100</v>
      </c>
      <c r="P74" s="11" t="s">
        <v>11</v>
      </c>
      <c r="Q74" s="11">
        <v>2691000</v>
      </c>
    </row>
    <row r="75" ht="30" customHeight="1"/>
    <row r="76" ht="30" customHeight="1"/>
  </sheetData>
  <autoFilter ref="A3:AT74">
    <extLst/>
  </autoFilter>
  <mergeCells count="3">
    <mergeCell ref="A1:Q1"/>
    <mergeCell ref="A2:H2"/>
    <mergeCell ref="J2:Q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6"/>
  <sheetViews>
    <sheetView workbookViewId="0">
      <selection activeCell="I13" sqref="I13"/>
    </sheetView>
  </sheetViews>
  <sheetFormatPr defaultColWidth="15.875" defaultRowHeight="20.25"/>
  <cols>
    <col min="1" max="26" width="15.875" style="10" customWidth="1"/>
    <col min="27" max="27" width="15.875" style="22" customWidth="1"/>
    <col min="28" max="16384" width="15.875" style="10"/>
  </cols>
  <sheetData>
    <row r="1" s="10" customFormat="1" ht="32" customHeight="1" spans="1:27">
      <c r="A1" s="10" t="s">
        <v>45</v>
      </c>
      <c r="AA1" s="22"/>
    </row>
    <row r="2" s="10" customFormat="1" ht="30" customHeight="1" spans="1:27">
      <c r="A2" s="10" t="s">
        <v>1</v>
      </c>
      <c r="J2" s="10" t="s">
        <v>2</v>
      </c>
      <c r="S2" s="10" t="s">
        <v>3</v>
      </c>
      <c r="AA2" s="22"/>
    </row>
    <row r="3" s="10" customFormat="1" ht="30" customHeight="1" spans="1:27">
      <c r="A3" s="11" t="s">
        <v>4</v>
      </c>
      <c r="C3" s="11" t="s">
        <v>4</v>
      </c>
      <c r="E3" s="11" t="s">
        <v>4</v>
      </c>
      <c r="G3" s="11" t="s">
        <v>4</v>
      </c>
      <c r="J3" s="11" t="s">
        <v>4</v>
      </c>
      <c r="L3" s="11" t="s">
        <v>4</v>
      </c>
      <c r="N3" s="11" t="s">
        <v>4</v>
      </c>
      <c r="P3" s="11" t="s">
        <v>4</v>
      </c>
      <c r="S3" s="11" t="s">
        <v>4</v>
      </c>
      <c r="U3" s="11" t="s">
        <v>4</v>
      </c>
      <c r="W3" s="11" t="s">
        <v>4</v>
      </c>
      <c r="Y3" s="11" t="s">
        <v>4</v>
      </c>
      <c r="AA3" s="22"/>
    </row>
    <row r="4" s="10" customFormat="1" ht="30" customHeight="1" spans="1:27">
      <c r="A4" s="13" t="s">
        <v>5</v>
      </c>
      <c r="C4" s="13" t="s">
        <v>5</v>
      </c>
      <c r="E4" s="13" t="s">
        <v>5</v>
      </c>
      <c r="G4" s="13" t="s">
        <v>5</v>
      </c>
      <c r="J4" s="13" t="s">
        <v>5</v>
      </c>
      <c r="L4" s="13" t="s">
        <v>5</v>
      </c>
      <c r="N4" s="13" t="s">
        <v>5</v>
      </c>
      <c r="P4" s="13" t="s">
        <v>5</v>
      </c>
      <c r="S4" s="13" t="s">
        <v>5</v>
      </c>
      <c r="U4" s="13" t="s">
        <v>5</v>
      </c>
      <c r="W4" s="13" t="s">
        <v>5</v>
      </c>
      <c r="Y4" s="13" t="s">
        <v>5</v>
      </c>
      <c r="AA4" s="22"/>
    </row>
    <row r="5" s="10" customFormat="1" ht="30" customHeight="1" spans="1:27">
      <c r="A5" s="13" t="s">
        <v>6</v>
      </c>
      <c r="C5" s="13" t="s">
        <v>6</v>
      </c>
      <c r="E5" s="13" t="s">
        <v>6</v>
      </c>
      <c r="G5" s="13" t="s">
        <v>6</v>
      </c>
      <c r="J5" s="13" t="s">
        <v>6</v>
      </c>
      <c r="L5" s="13" t="s">
        <v>6</v>
      </c>
      <c r="N5" s="13" t="s">
        <v>6</v>
      </c>
      <c r="P5" s="13" t="s">
        <v>6</v>
      </c>
      <c r="S5" s="13" t="s">
        <v>6</v>
      </c>
      <c r="U5" s="13" t="s">
        <v>6</v>
      </c>
      <c r="W5" s="13" t="s">
        <v>6</v>
      </c>
      <c r="Y5" s="13" t="s">
        <v>6</v>
      </c>
      <c r="AA5" s="22"/>
    </row>
    <row r="6" s="10" customFormat="1" ht="30" customHeight="1" spans="1:27">
      <c r="A6" s="11" t="s">
        <v>9</v>
      </c>
      <c r="C6" s="11" t="s">
        <v>9</v>
      </c>
      <c r="E6" s="11" t="s">
        <v>9</v>
      </c>
      <c r="G6" s="11" t="s">
        <v>9</v>
      </c>
      <c r="J6" s="11" t="s">
        <v>9</v>
      </c>
      <c r="L6" s="11" t="s">
        <v>9</v>
      </c>
      <c r="N6" s="11" t="s">
        <v>9</v>
      </c>
      <c r="P6" s="11" t="s">
        <v>9</v>
      </c>
      <c r="S6" s="11" t="s">
        <v>9</v>
      </c>
      <c r="U6" s="11" t="s">
        <v>9</v>
      </c>
      <c r="W6" s="11" t="s">
        <v>9</v>
      </c>
      <c r="Y6" s="11" t="s">
        <v>9</v>
      </c>
      <c r="AA6" s="22"/>
    </row>
    <row r="7" s="10" customFormat="1" ht="30" customHeight="1" spans="1:27">
      <c r="A7" s="10" t="s">
        <v>10</v>
      </c>
      <c r="C7" s="10" t="s">
        <v>10</v>
      </c>
      <c r="E7" s="10" t="s">
        <v>10</v>
      </c>
      <c r="G7" s="10" t="s">
        <v>10</v>
      </c>
      <c r="J7" s="10" t="s">
        <v>10</v>
      </c>
      <c r="L7" s="10" t="s">
        <v>10</v>
      </c>
      <c r="N7" s="10" t="s">
        <v>10</v>
      </c>
      <c r="P7" s="10" t="s">
        <v>10</v>
      </c>
      <c r="S7" s="10" t="s">
        <v>10</v>
      </c>
      <c r="U7" s="10" t="s">
        <v>10</v>
      </c>
      <c r="W7" s="10" t="s">
        <v>10</v>
      </c>
      <c r="Y7" s="10" t="s">
        <v>10</v>
      </c>
      <c r="AA7" s="22"/>
    </row>
    <row r="8" s="10" customFormat="1" ht="30" customHeight="1" spans="1:27">
      <c r="A8" s="11" t="s">
        <v>11</v>
      </c>
      <c r="C8" s="11" t="s">
        <v>11</v>
      </c>
      <c r="E8" s="11" t="s">
        <v>11</v>
      </c>
      <c r="G8" s="11" t="s">
        <v>11</v>
      </c>
      <c r="J8" s="11" t="s">
        <v>11</v>
      </c>
      <c r="L8" s="11" t="s">
        <v>11</v>
      </c>
      <c r="N8" s="11" t="s">
        <v>11</v>
      </c>
      <c r="P8" s="11" t="s">
        <v>11</v>
      </c>
      <c r="S8" s="11" t="s">
        <v>11</v>
      </c>
      <c r="U8" s="11" t="s">
        <v>11</v>
      </c>
      <c r="W8" s="11" t="s">
        <v>11</v>
      </c>
      <c r="Y8" s="11" t="s">
        <v>11</v>
      </c>
      <c r="AA8" s="22"/>
    </row>
    <row r="9" s="11" customFormat="1" ht="30" customHeight="1" spans="1:27">
      <c r="A9" s="11" t="s">
        <v>4</v>
      </c>
      <c r="B9" s="23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23" t="s">
        <v>33</v>
      </c>
      <c r="J9" s="11" t="s">
        <v>4</v>
      </c>
      <c r="K9" s="23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23" t="s">
        <v>33</v>
      </c>
      <c r="S9" s="11" t="s">
        <v>4</v>
      </c>
      <c r="T9" s="23">
        <v>1101</v>
      </c>
      <c r="U9" s="11" t="s">
        <v>4</v>
      </c>
      <c r="V9" s="11">
        <v>1102</v>
      </c>
      <c r="W9" s="11" t="s">
        <v>4</v>
      </c>
      <c r="X9" s="11">
        <v>1103</v>
      </c>
      <c r="Y9" s="11" t="s">
        <v>4</v>
      </c>
      <c r="Z9" s="23" t="s">
        <v>33</v>
      </c>
      <c r="AA9" s="24"/>
    </row>
    <row r="10" s="11" customFormat="1" ht="30" customHeight="1" spans="1:27">
      <c r="A10" s="13" t="s">
        <v>5</v>
      </c>
      <c r="B10" s="11">
        <v>89.66</v>
      </c>
      <c r="C10" s="13" t="s">
        <v>5</v>
      </c>
      <c r="E10" s="13" t="s">
        <v>5</v>
      </c>
      <c r="G10" s="13" t="s">
        <v>5</v>
      </c>
      <c r="H10" s="11">
        <v>89.09</v>
      </c>
      <c r="J10" s="13" t="s">
        <v>5</v>
      </c>
      <c r="K10" s="11">
        <v>89.09</v>
      </c>
      <c r="L10" s="13" t="s">
        <v>5</v>
      </c>
      <c r="N10" s="13" t="s">
        <v>5</v>
      </c>
      <c r="P10" s="13" t="s">
        <v>5</v>
      </c>
      <c r="Q10" s="11">
        <v>89.09</v>
      </c>
      <c r="S10" s="13" t="s">
        <v>5</v>
      </c>
      <c r="T10" s="11">
        <v>89.09</v>
      </c>
      <c r="U10" s="13" t="s">
        <v>5</v>
      </c>
      <c r="W10" s="13" t="s">
        <v>5</v>
      </c>
      <c r="Y10" s="13" t="s">
        <v>5</v>
      </c>
      <c r="AA10" s="24"/>
    </row>
    <row r="11" s="11" customFormat="1" ht="30" customHeight="1" spans="1:27">
      <c r="A11" s="13" t="s">
        <v>6</v>
      </c>
      <c r="B11" s="11" t="s">
        <v>12</v>
      </c>
      <c r="C11" s="13" t="s">
        <v>6</v>
      </c>
      <c r="E11" s="13" t="s">
        <v>6</v>
      </c>
      <c r="G11" s="13" t="s">
        <v>6</v>
      </c>
      <c r="H11" s="11" t="s">
        <v>8</v>
      </c>
      <c r="J11" s="13" t="s">
        <v>6</v>
      </c>
      <c r="K11" s="11" t="s">
        <v>8</v>
      </c>
      <c r="L11" s="13" t="s">
        <v>6</v>
      </c>
      <c r="N11" s="13" t="s">
        <v>6</v>
      </c>
      <c r="P11" s="13" t="s">
        <v>6</v>
      </c>
      <c r="Q11" s="11" t="s">
        <v>8</v>
      </c>
      <c r="S11" s="13" t="s">
        <v>6</v>
      </c>
      <c r="T11" s="11" t="s">
        <v>8</v>
      </c>
      <c r="U11" s="13" t="s">
        <v>6</v>
      </c>
      <c r="W11" s="13" t="s">
        <v>6</v>
      </c>
      <c r="Y11" s="13" t="s">
        <v>6</v>
      </c>
      <c r="AA11" s="24"/>
    </row>
    <row r="12" s="11" customFormat="1" ht="30" customHeight="1" spans="1:27">
      <c r="A12" s="11" t="s">
        <v>9</v>
      </c>
      <c r="B12" s="11">
        <v>30000</v>
      </c>
      <c r="C12" s="11" t="s">
        <v>9</v>
      </c>
      <c r="E12" s="11" t="s">
        <v>9</v>
      </c>
      <c r="G12" s="11" t="s">
        <v>9</v>
      </c>
      <c r="H12" s="11">
        <v>30000</v>
      </c>
      <c r="J12" s="11" t="s">
        <v>9</v>
      </c>
      <c r="K12" s="11">
        <v>30000</v>
      </c>
      <c r="L12" s="11" t="s">
        <v>9</v>
      </c>
      <c r="N12" s="11" t="s">
        <v>9</v>
      </c>
      <c r="P12" s="11" t="s">
        <v>9</v>
      </c>
      <c r="Q12" s="11">
        <v>30000</v>
      </c>
      <c r="S12" s="11" t="s">
        <v>9</v>
      </c>
      <c r="T12" s="11">
        <v>30000</v>
      </c>
      <c r="U12" s="11" t="s">
        <v>9</v>
      </c>
      <c r="W12" s="11" t="s">
        <v>9</v>
      </c>
      <c r="Y12" s="11" t="s">
        <v>9</v>
      </c>
      <c r="AA12" s="24"/>
    </row>
    <row r="13" s="10" customFormat="1" ht="30" customHeight="1" spans="1:27">
      <c r="A13" s="10" t="s">
        <v>10</v>
      </c>
      <c r="B13" s="10">
        <v>37034.283353986</v>
      </c>
      <c r="C13" s="10" t="s">
        <v>10</v>
      </c>
      <c r="E13" s="10" t="s">
        <v>10</v>
      </c>
      <c r="G13" s="10" t="s">
        <v>10</v>
      </c>
      <c r="H13" s="10">
        <v>37033.3933767493</v>
      </c>
      <c r="J13" s="10" t="s">
        <v>10</v>
      </c>
      <c r="K13" s="10">
        <v>37033.3933767493</v>
      </c>
      <c r="L13" s="10" t="s">
        <v>10</v>
      </c>
      <c r="N13" s="10" t="s">
        <v>10</v>
      </c>
      <c r="P13" s="10" t="s">
        <v>10</v>
      </c>
      <c r="Q13" s="10">
        <v>37033.3933767493</v>
      </c>
      <c r="S13" s="10" t="s">
        <v>10</v>
      </c>
      <c r="T13" s="10">
        <v>37033.3933767493</v>
      </c>
      <c r="U13" s="10" t="s">
        <v>10</v>
      </c>
      <c r="W13" s="10" t="s">
        <v>10</v>
      </c>
      <c r="Y13" s="10" t="s">
        <v>10</v>
      </c>
      <c r="AA13" s="22"/>
    </row>
    <row r="14" s="11" customFormat="1" ht="30" customHeight="1" spans="1:27">
      <c r="A14" s="11" t="s">
        <v>11</v>
      </c>
      <c r="B14" s="11">
        <v>2689800</v>
      </c>
      <c r="C14" s="11" t="s">
        <v>11</v>
      </c>
      <c r="E14" s="11" t="s">
        <v>11</v>
      </c>
      <c r="G14" s="11" t="s">
        <v>11</v>
      </c>
      <c r="H14" s="11">
        <v>2672700</v>
      </c>
      <c r="J14" s="11" t="s">
        <v>11</v>
      </c>
      <c r="K14" s="11">
        <v>2672700</v>
      </c>
      <c r="L14" s="11" t="s">
        <v>11</v>
      </c>
      <c r="N14" s="11" t="s">
        <v>11</v>
      </c>
      <c r="P14" s="11" t="s">
        <v>11</v>
      </c>
      <c r="Q14" s="11">
        <v>2672700</v>
      </c>
      <c r="S14" s="11" t="s">
        <v>11</v>
      </c>
      <c r="T14" s="11">
        <v>2672700</v>
      </c>
      <c r="U14" s="11" t="s">
        <v>11</v>
      </c>
      <c r="W14" s="11" t="s">
        <v>11</v>
      </c>
      <c r="Y14" s="11" t="s">
        <v>11</v>
      </c>
      <c r="AA14" s="24"/>
    </row>
    <row r="15" s="11" customFormat="1" ht="30" customHeight="1" spans="1:27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23" t="s">
        <v>34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23" t="s">
        <v>34</v>
      </c>
      <c r="S15" s="11" t="s">
        <v>4</v>
      </c>
      <c r="T15" s="11">
        <v>1001</v>
      </c>
      <c r="U15" s="11" t="s">
        <v>4</v>
      </c>
      <c r="V15" s="11">
        <v>1002</v>
      </c>
      <c r="W15" s="11" t="s">
        <v>4</v>
      </c>
      <c r="X15" s="11">
        <v>1003</v>
      </c>
      <c r="Y15" s="11" t="s">
        <v>4</v>
      </c>
      <c r="Z15" s="23" t="s">
        <v>34</v>
      </c>
      <c r="AA15" s="24"/>
    </row>
    <row r="16" s="11" customFormat="1" ht="30" customHeight="1" spans="1:27">
      <c r="A16" s="13" t="s">
        <v>5</v>
      </c>
      <c r="C16" s="13" t="s">
        <v>5</v>
      </c>
      <c r="E16" s="13" t="s">
        <v>5</v>
      </c>
      <c r="G16" s="13" t="s">
        <v>5</v>
      </c>
      <c r="J16" s="13" t="s">
        <v>5</v>
      </c>
      <c r="L16" s="13" t="s">
        <v>5</v>
      </c>
      <c r="N16" s="13" t="s">
        <v>5</v>
      </c>
      <c r="P16" s="13" t="s">
        <v>5</v>
      </c>
      <c r="S16" s="13" t="s">
        <v>5</v>
      </c>
      <c r="U16" s="13" t="s">
        <v>5</v>
      </c>
      <c r="W16" s="13" t="s">
        <v>5</v>
      </c>
      <c r="Y16" s="13" t="s">
        <v>5</v>
      </c>
      <c r="AA16" s="24"/>
    </row>
    <row r="17" s="11" customFormat="1" ht="30" customHeight="1" spans="1:27">
      <c r="A17" s="13" t="s">
        <v>6</v>
      </c>
      <c r="C17" s="13" t="s">
        <v>6</v>
      </c>
      <c r="E17" s="13" t="s">
        <v>6</v>
      </c>
      <c r="G17" s="13" t="s">
        <v>6</v>
      </c>
      <c r="J17" s="13" t="s">
        <v>6</v>
      </c>
      <c r="L17" s="13" t="s">
        <v>6</v>
      </c>
      <c r="N17" s="13" t="s">
        <v>6</v>
      </c>
      <c r="P17" s="13" t="s">
        <v>6</v>
      </c>
      <c r="S17" s="13" t="s">
        <v>6</v>
      </c>
      <c r="U17" s="13" t="s">
        <v>6</v>
      </c>
      <c r="W17" s="13" t="s">
        <v>6</v>
      </c>
      <c r="Y17" s="13" t="s">
        <v>6</v>
      </c>
      <c r="AA17" s="24"/>
    </row>
    <row r="18" s="11" customFormat="1" ht="30" customHeight="1" spans="1:27">
      <c r="A18" s="11" t="s">
        <v>9</v>
      </c>
      <c r="C18" s="11" t="s">
        <v>9</v>
      </c>
      <c r="E18" s="11" t="s">
        <v>9</v>
      </c>
      <c r="G18" s="11" t="s">
        <v>9</v>
      </c>
      <c r="J18" s="11" t="s">
        <v>9</v>
      </c>
      <c r="L18" s="11" t="s">
        <v>9</v>
      </c>
      <c r="N18" s="11" t="s">
        <v>9</v>
      </c>
      <c r="P18" s="11" t="s">
        <v>9</v>
      </c>
      <c r="S18" s="11" t="s">
        <v>9</v>
      </c>
      <c r="U18" s="11" t="s">
        <v>9</v>
      </c>
      <c r="W18" s="11" t="s">
        <v>9</v>
      </c>
      <c r="Y18" s="11" t="s">
        <v>9</v>
      </c>
      <c r="AA18" s="24"/>
    </row>
    <row r="19" s="10" customFormat="1" ht="30" customHeight="1" spans="1:27">
      <c r="A19" s="10" t="s">
        <v>10</v>
      </c>
      <c r="C19" s="10" t="s">
        <v>10</v>
      </c>
      <c r="E19" s="10" t="s">
        <v>10</v>
      </c>
      <c r="G19" s="10" t="s">
        <v>10</v>
      </c>
      <c r="J19" s="10" t="s">
        <v>10</v>
      </c>
      <c r="L19" s="10" t="s">
        <v>10</v>
      </c>
      <c r="N19" s="10" t="s">
        <v>10</v>
      </c>
      <c r="P19" s="10" t="s">
        <v>10</v>
      </c>
      <c r="S19" s="10" t="s">
        <v>10</v>
      </c>
      <c r="U19" s="10" t="s">
        <v>10</v>
      </c>
      <c r="W19" s="10" t="s">
        <v>10</v>
      </c>
      <c r="Y19" s="10" t="s">
        <v>10</v>
      </c>
      <c r="AA19" s="22"/>
    </row>
    <row r="20" s="11" customFormat="1" ht="30" customHeight="1" spans="1:27">
      <c r="A20" s="11" t="s">
        <v>11</v>
      </c>
      <c r="C20" s="11" t="s">
        <v>11</v>
      </c>
      <c r="E20" s="11" t="s">
        <v>11</v>
      </c>
      <c r="G20" s="11" t="s">
        <v>11</v>
      </c>
      <c r="J20" s="11" t="s">
        <v>11</v>
      </c>
      <c r="L20" s="11" t="s">
        <v>11</v>
      </c>
      <c r="N20" s="11" t="s">
        <v>11</v>
      </c>
      <c r="P20" s="11" t="s">
        <v>11</v>
      </c>
      <c r="S20" s="11" t="s">
        <v>11</v>
      </c>
      <c r="U20" s="11" t="s">
        <v>11</v>
      </c>
      <c r="W20" s="11" t="s">
        <v>11</v>
      </c>
      <c r="Y20" s="11" t="s">
        <v>11</v>
      </c>
      <c r="AA20" s="24"/>
    </row>
    <row r="21" s="11" customFormat="1" ht="30" customHeight="1" spans="1:27">
      <c r="A21" s="11" t="s">
        <v>4</v>
      </c>
      <c r="B21" s="23">
        <v>901</v>
      </c>
      <c r="C21" s="11" t="s">
        <v>4</v>
      </c>
      <c r="D21" s="11">
        <v>902</v>
      </c>
      <c r="E21" s="11" t="s">
        <v>4</v>
      </c>
      <c r="F21" s="23">
        <v>903</v>
      </c>
      <c r="G21" s="11" t="s">
        <v>4</v>
      </c>
      <c r="H21" s="23" t="s">
        <v>35</v>
      </c>
      <c r="J21" s="11" t="s">
        <v>4</v>
      </c>
      <c r="K21" s="23">
        <v>901</v>
      </c>
      <c r="L21" s="11" t="s">
        <v>4</v>
      </c>
      <c r="M21" s="11">
        <v>902</v>
      </c>
      <c r="N21" s="11" t="s">
        <v>4</v>
      </c>
      <c r="O21" s="23">
        <v>903</v>
      </c>
      <c r="P21" s="11" t="s">
        <v>4</v>
      </c>
      <c r="Q21" s="23" t="s">
        <v>35</v>
      </c>
      <c r="S21" s="11" t="s">
        <v>4</v>
      </c>
      <c r="T21" s="23">
        <v>901</v>
      </c>
      <c r="U21" s="11" t="s">
        <v>4</v>
      </c>
      <c r="V21" s="11">
        <v>902</v>
      </c>
      <c r="W21" s="11" t="s">
        <v>4</v>
      </c>
      <c r="X21" s="23">
        <v>903</v>
      </c>
      <c r="Y21" s="11" t="s">
        <v>4</v>
      </c>
      <c r="Z21" s="23" t="s">
        <v>35</v>
      </c>
      <c r="AA21" s="24"/>
    </row>
    <row r="22" s="11" customFormat="1" ht="30" customHeight="1" spans="1:27">
      <c r="A22" s="13" t="s">
        <v>5</v>
      </c>
      <c r="C22" s="13" t="s">
        <v>5</v>
      </c>
      <c r="E22" s="13" t="s">
        <v>5</v>
      </c>
      <c r="G22" s="13" t="s">
        <v>5</v>
      </c>
      <c r="J22" s="13" t="s">
        <v>5</v>
      </c>
      <c r="L22" s="13" t="s">
        <v>5</v>
      </c>
      <c r="N22" s="13" t="s">
        <v>5</v>
      </c>
      <c r="P22" s="13" t="s">
        <v>5</v>
      </c>
      <c r="S22" s="13" t="s">
        <v>5</v>
      </c>
      <c r="U22" s="13" t="s">
        <v>5</v>
      </c>
      <c r="W22" s="13" t="s">
        <v>5</v>
      </c>
      <c r="Y22" s="13" t="s">
        <v>5</v>
      </c>
      <c r="AA22" s="24"/>
    </row>
    <row r="23" s="11" customFormat="1" ht="30" customHeight="1" spans="1:27">
      <c r="A23" s="13" t="s">
        <v>6</v>
      </c>
      <c r="C23" s="13" t="s">
        <v>6</v>
      </c>
      <c r="E23" s="13" t="s">
        <v>6</v>
      </c>
      <c r="G23" s="13" t="s">
        <v>6</v>
      </c>
      <c r="J23" s="13" t="s">
        <v>6</v>
      </c>
      <c r="L23" s="13" t="s">
        <v>6</v>
      </c>
      <c r="N23" s="13" t="s">
        <v>6</v>
      </c>
      <c r="P23" s="13" t="s">
        <v>6</v>
      </c>
      <c r="S23" s="13" t="s">
        <v>6</v>
      </c>
      <c r="U23" s="13" t="s">
        <v>6</v>
      </c>
      <c r="W23" s="13" t="s">
        <v>6</v>
      </c>
      <c r="Y23" s="13" t="s">
        <v>6</v>
      </c>
      <c r="AA23" s="24"/>
    </row>
    <row r="24" s="11" customFormat="1" ht="30" customHeight="1" spans="1:27">
      <c r="A24" s="11" t="s">
        <v>9</v>
      </c>
      <c r="C24" s="11" t="s">
        <v>9</v>
      </c>
      <c r="E24" s="11" t="s">
        <v>9</v>
      </c>
      <c r="G24" s="11" t="s">
        <v>9</v>
      </c>
      <c r="J24" s="11" t="s">
        <v>9</v>
      </c>
      <c r="L24" s="11" t="s">
        <v>9</v>
      </c>
      <c r="N24" s="11" t="s">
        <v>9</v>
      </c>
      <c r="P24" s="11" t="s">
        <v>9</v>
      </c>
      <c r="S24" s="11" t="s">
        <v>9</v>
      </c>
      <c r="U24" s="11" t="s">
        <v>9</v>
      </c>
      <c r="W24" s="11" t="s">
        <v>9</v>
      </c>
      <c r="Y24" s="11" t="s">
        <v>9</v>
      </c>
      <c r="AA24" s="24"/>
    </row>
    <row r="25" s="10" customFormat="1" ht="30" customHeight="1" spans="1:27">
      <c r="A25" s="10" t="s">
        <v>10</v>
      </c>
      <c r="C25" s="10" t="s">
        <v>10</v>
      </c>
      <c r="E25" s="10" t="s">
        <v>10</v>
      </c>
      <c r="G25" s="10" t="s">
        <v>10</v>
      </c>
      <c r="J25" s="10" t="s">
        <v>10</v>
      </c>
      <c r="L25" s="10" t="s">
        <v>10</v>
      </c>
      <c r="N25" s="10" t="s">
        <v>10</v>
      </c>
      <c r="P25" s="10" t="s">
        <v>10</v>
      </c>
      <c r="S25" s="10" t="s">
        <v>10</v>
      </c>
      <c r="U25" s="10" t="s">
        <v>10</v>
      </c>
      <c r="W25" s="10" t="s">
        <v>10</v>
      </c>
      <c r="Y25" s="10" t="s">
        <v>10</v>
      </c>
      <c r="AA25" s="22"/>
    </row>
    <row r="26" s="11" customFormat="1" ht="30" customHeight="1" spans="1:27">
      <c r="A26" s="11" t="s">
        <v>11</v>
      </c>
      <c r="C26" s="11" t="s">
        <v>11</v>
      </c>
      <c r="E26" s="11" t="s">
        <v>11</v>
      </c>
      <c r="G26" s="11" t="s">
        <v>11</v>
      </c>
      <c r="J26" s="11" t="s">
        <v>11</v>
      </c>
      <c r="L26" s="11" t="s">
        <v>11</v>
      </c>
      <c r="N26" s="11" t="s">
        <v>11</v>
      </c>
      <c r="P26" s="11" t="s">
        <v>11</v>
      </c>
      <c r="S26" s="11" t="s">
        <v>11</v>
      </c>
      <c r="U26" s="11" t="s">
        <v>11</v>
      </c>
      <c r="W26" s="11" t="s">
        <v>11</v>
      </c>
      <c r="Y26" s="11" t="s">
        <v>11</v>
      </c>
      <c r="AA26" s="24"/>
    </row>
    <row r="27" s="11" customFormat="1" ht="30" customHeight="1" spans="1:27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23">
        <v>803</v>
      </c>
      <c r="G27" s="11" t="s">
        <v>4</v>
      </c>
      <c r="H27" s="23" t="s">
        <v>36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23">
        <v>803</v>
      </c>
      <c r="P27" s="11" t="s">
        <v>4</v>
      </c>
      <c r="Q27" s="23" t="s">
        <v>36</v>
      </c>
      <c r="S27" s="11" t="s">
        <v>4</v>
      </c>
      <c r="T27" s="11">
        <v>801</v>
      </c>
      <c r="U27" s="11" t="s">
        <v>4</v>
      </c>
      <c r="V27" s="11">
        <v>802</v>
      </c>
      <c r="W27" s="11" t="s">
        <v>4</v>
      </c>
      <c r="X27" s="23">
        <v>803</v>
      </c>
      <c r="Y27" s="11" t="s">
        <v>4</v>
      </c>
      <c r="Z27" s="23" t="s">
        <v>36</v>
      </c>
      <c r="AA27" s="24"/>
    </row>
    <row r="28" s="11" customFormat="1" ht="30" customHeight="1" spans="1:27">
      <c r="A28" s="13" t="s">
        <v>5</v>
      </c>
      <c r="C28" s="13" t="s">
        <v>5</v>
      </c>
      <c r="E28" s="13" t="s">
        <v>5</v>
      </c>
      <c r="G28" s="13" t="s">
        <v>5</v>
      </c>
      <c r="J28" s="13" t="s">
        <v>5</v>
      </c>
      <c r="L28" s="13" t="s">
        <v>5</v>
      </c>
      <c r="N28" s="13" t="s">
        <v>5</v>
      </c>
      <c r="P28" s="13" t="s">
        <v>5</v>
      </c>
      <c r="S28" s="13" t="s">
        <v>5</v>
      </c>
      <c r="U28" s="13" t="s">
        <v>5</v>
      </c>
      <c r="W28" s="13" t="s">
        <v>5</v>
      </c>
      <c r="Y28" s="13" t="s">
        <v>5</v>
      </c>
      <c r="AA28" s="24"/>
    </row>
    <row r="29" s="11" customFormat="1" ht="30" customHeight="1" spans="1:27">
      <c r="A29" s="13" t="s">
        <v>6</v>
      </c>
      <c r="C29" s="13" t="s">
        <v>6</v>
      </c>
      <c r="E29" s="13" t="s">
        <v>6</v>
      </c>
      <c r="G29" s="13" t="s">
        <v>6</v>
      </c>
      <c r="J29" s="13" t="s">
        <v>6</v>
      </c>
      <c r="L29" s="13" t="s">
        <v>6</v>
      </c>
      <c r="N29" s="13" t="s">
        <v>6</v>
      </c>
      <c r="P29" s="13" t="s">
        <v>6</v>
      </c>
      <c r="S29" s="13" t="s">
        <v>6</v>
      </c>
      <c r="U29" s="13" t="s">
        <v>6</v>
      </c>
      <c r="W29" s="13" t="s">
        <v>6</v>
      </c>
      <c r="Y29" s="13" t="s">
        <v>6</v>
      </c>
      <c r="AA29" s="24"/>
    </row>
    <row r="30" s="11" customFormat="1" ht="30" customHeight="1" spans="1:27">
      <c r="A30" s="11" t="s">
        <v>9</v>
      </c>
      <c r="C30" s="11" t="s">
        <v>9</v>
      </c>
      <c r="E30" s="11" t="s">
        <v>9</v>
      </c>
      <c r="G30" s="11" t="s">
        <v>9</v>
      </c>
      <c r="J30" s="11" t="s">
        <v>9</v>
      </c>
      <c r="L30" s="11" t="s">
        <v>9</v>
      </c>
      <c r="N30" s="11" t="s">
        <v>9</v>
      </c>
      <c r="P30" s="11" t="s">
        <v>9</v>
      </c>
      <c r="S30" s="11" t="s">
        <v>9</v>
      </c>
      <c r="U30" s="11" t="s">
        <v>9</v>
      </c>
      <c r="W30" s="11" t="s">
        <v>9</v>
      </c>
      <c r="Y30" s="11" t="s">
        <v>9</v>
      </c>
      <c r="AA30" s="24"/>
    </row>
    <row r="31" s="10" customFormat="1" ht="30" customHeight="1" spans="1:27">
      <c r="A31" s="10" t="s">
        <v>10</v>
      </c>
      <c r="C31" s="10" t="s">
        <v>10</v>
      </c>
      <c r="E31" s="10" t="s">
        <v>10</v>
      </c>
      <c r="G31" s="10" t="s">
        <v>10</v>
      </c>
      <c r="J31" s="10" t="s">
        <v>10</v>
      </c>
      <c r="L31" s="10" t="s">
        <v>10</v>
      </c>
      <c r="N31" s="10" t="s">
        <v>10</v>
      </c>
      <c r="P31" s="10" t="s">
        <v>10</v>
      </c>
      <c r="S31" s="10" t="s">
        <v>10</v>
      </c>
      <c r="U31" s="10" t="s">
        <v>10</v>
      </c>
      <c r="W31" s="10" t="s">
        <v>10</v>
      </c>
      <c r="Y31" s="10" t="s">
        <v>10</v>
      </c>
      <c r="AA31" s="22"/>
    </row>
    <row r="32" s="11" customFormat="1" ht="30" customHeight="1" spans="1:27">
      <c r="A32" s="11" t="s">
        <v>11</v>
      </c>
      <c r="C32" s="11" t="s">
        <v>11</v>
      </c>
      <c r="E32" s="11" t="s">
        <v>11</v>
      </c>
      <c r="G32" s="11" t="s">
        <v>11</v>
      </c>
      <c r="J32" s="11" t="s">
        <v>11</v>
      </c>
      <c r="L32" s="11" t="s">
        <v>11</v>
      </c>
      <c r="N32" s="11" t="s">
        <v>11</v>
      </c>
      <c r="P32" s="11" t="s">
        <v>11</v>
      </c>
      <c r="S32" s="11" t="s">
        <v>11</v>
      </c>
      <c r="U32" s="11" t="s">
        <v>11</v>
      </c>
      <c r="W32" s="11" t="s">
        <v>11</v>
      </c>
      <c r="Y32" s="11" t="s">
        <v>11</v>
      </c>
      <c r="AA32" s="24"/>
    </row>
    <row r="33" s="11" customFormat="1" ht="30" customHeight="1" spans="1:27">
      <c r="A33" s="11" t="s">
        <v>4</v>
      </c>
      <c r="B33" s="23" t="s">
        <v>37</v>
      </c>
      <c r="C33" s="11" t="s">
        <v>4</v>
      </c>
      <c r="D33" s="11">
        <v>702</v>
      </c>
      <c r="E33" s="11" t="s">
        <v>4</v>
      </c>
      <c r="F33" s="23">
        <v>703</v>
      </c>
      <c r="G33" s="11" t="s">
        <v>4</v>
      </c>
      <c r="H33" s="23" t="s">
        <v>38</v>
      </c>
      <c r="J33" s="11" t="s">
        <v>4</v>
      </c>
      <c r="K33" s="23" t="s">
        <v>37</v>
      </c>
      <c r="L33" s="11" t="s">
        <v>4</v>
      </c>
      <c r="M33" s="11">
        <v>702</v>
      </c>
      <c r="N33" s="11" t="s">
        <v>4</v>
      </c>
      <c r="O33" s="23">
        <v>703</v>
      </c>
      <c r="P33" s="11" t="s">
        <v>4</v>
      </c>
      <c r="Q33" s="23" t="s">
        <v>38</v>
      </c>
      <c r="S33" s="11" t="s">
        <v>4</v>
      </c>
      <c r="T33" s="23" t="s">
        <v>37</v>
      </c>
      <c r="U33" s="11" t="s">
        <v>4</v>
      </c>
      <c r="V33" s="11">
        <v>702</v>
      </c>
      <c r="W33" s="11" t="s">
        <v>4</v>
      </c>
      <c r="X33" s="23">
        <v>703</v>
      </c>
      <c r="Y33" s="11" t="s">
        <v>4</v>
      </c>
      <c r="Z33" s="23" t="s">
        <v>38</v>
      </c>
      <c r="AA33" s="24"/>
    </row>
    <row r="34" s="11" customFormat="1" ht="30" customHeight="1" spans="1:27">
      <c r="A34" s="13" t="s">
        <v>5</v>
      </c>
      <c r="C34" s="13" t="s">
        <v>5</v>
      </c>
      <c r="E34" s="13" t="s">
        <v>5</v>
      </c>
      <c r="G34" s="13" t="s">
        <v>5</v>
      </c>
      <c r="H34" s="11">
        <v>89.09</v>
      </c>
      <c r="J34" s="13" t="s">
        <v>5</v>
      </c>
      <c r="L34" s="13" t="s">
        <v>5</v>
      </c>
      <c r="N34" s="13" t="s">
        <v>5</v>
      </c>
      <c r="P34" s="13" t="s">
        <v>5</v>
      </c>
      <c r="S34" s="13" t="s">
        <v>5</v>
      </c>
      <c r="U34" s="13" t="s">
        <v>5</v>
      </c>
      <c r="W34" s="13" t="s">
        <v>5</v>
      </c>
      <c r="Y34" s="13" t="s">
        <v>5</v>
      </c>
      <c r="AA34" s="24"/>
    </row>
    <row r="35" s="11" customFormat="1" ht="30" customHeight="1" spans="1:27">
      <c r="A35" s="13" t="s">
        <v>6</v>
      </c>
      <c r="C35" s="13" t="s">
        <v>6</v>
      </c>
      <c r="E35" s="13" t="s">
        <v>6</v>
      </c>
      <c r="G35" s="13" t="s">
        <v>6</v>
      </c>
      <c r="H35" s="11" t="s">
        <v>8</v>
      </c>
      <c r="J35" s="13" t="s">
        <v>6</v>
      </c>
      <c r="L35" s="13" t="s">
        <v>6</v>
      </c>
      <c r="N35" s="13" t="s">
        <v>6</v>
      </c>
      <c r="P35" s="13" t="s">
        <v>6</v>
      </c>
      <c r="S35" s="13" t="s">
        <v>6</v>
      </c>
      <c r="U35" s="13" t="s">
        <v>6</v>
      </c>
      <c r="W35" s="13" t="s">
        <v>6</v>
      </c>
      <c r="Y35" s="13" t="s">
        <v>6</v>
      </c>
      <c r="AA35" s="24"/>
    </row>
    <row r="36" s="11" customFormat="1" ht="30" customHeight="1" spans="1:27">
      <c r="A36" s="11" t="s">
        <v>9</v>
      </c>
      <c r="C36" s="11" t="s">
        <v>9</v>
      </c>
      <c r="E36" s="11" t="s">
        <v>9</v>
      </c>
      <c r="G36" s="11" t="s">
        <v>9</v>
      </c>
      <c r="H36" s="11">
        <v>30000</v>
      </c>
      <c r="J36" s="11" t="s">
        <v>9</v>
      </c>
      <c r="L36" s="11" t="s">
        <v>9</v>
      </c>
      <c r="N36" s="11" t="s">
        <v>9</v>
      </c>
      <c r="P36" s="11" t="s">
        <v>9</v>
      </c>
      <c r="S36" s="11" t="s">
        <v>9</v>
      </c>
      <c r="U36" s="11" t="s">
        <v>9</v>
      </c>
      <c r="W36" s="11" t="s">
        <v>9</v>
      </c>
      <c r="Y36" s="11" t="s">
        <v>9</v>
      </c>
      <c r="AA36" s="24"/>
    </row>
    <row r="37" s="10" customFormat="1" ht="30" customHeight="1" spans="1:27">
      <c r="A37" s="10" t="s">
        <v>10</v>
      </c>
      <c r="C37" s="10" t="s">
        <v>10</v>
      </c>
      <c r="E37" s="10" t="s">
        <v>10</v>
      </c>
      <c r="G37" s="10" t="s">
        <v>10</v>
      </c>
      <c r="H37" s="10">
        <v>37033.3933767493</v>
      </c>
      <c r="J37" s="10" t="s">
        <v>10</v>
      </c>
      <c r="L37" s="10" t="s">
        <v>10</v>
      </c>
      <c r="N37" s="10" t="s">
        <v>10</v>
      </c>
      <c r="P37" s="10" t="s">
        <v>10</v>
      </c>
      <c r="S37" s="10" t="s">
        <v>10</v>
      </c>
      <c r="U37" s="10" t="s">
        <v>10</v>
      </c>
      <c r="W37" s="10" t="s">
        <v>10</v>
      </c>
      <c r="Y37" s="10" t="s">
        <v>10</v>
      </c>
      <c r="AA37" s="22"/>
    </row>
    <row r="38" s="11" customFormat="1" ht="30" customHeight="1" spans="1:27">
      <c r="A38" s="11" t="s">
        <v>11</v>
      </c>
      <c r="C38" s="11" t="s">
        <v>11</v>
      </c>
      <c r="E38" s="11" t="s">
        <v>11</v>
      </c>
      <c r="G38" s="11" t="s">
        <v>11</v>
      </c>
      <c r="H38" s="11">
        <v>2672700</v>
      </c>
      <c r="J38" s="11" t="s">
        <v>11</v>
      </c>
      <c r="L38" s="11" t="s">
        <v>11</v>
      </c>
      <c r="N38" s="11" t="s">
        <v>11</v>
      </c>
      <c r="P38" s="11" t="s">
        <v>11</v>
      </c>
      <c r="S38" s="11" t="s">
        <v>11</v>
      </c>
      <c r="U38" s="11" t="s">
        <v>11</v>
      </c>
      <c r="W38" s="11" t="s">
        <v>11</v>
      </c>
      <c r="Y38" s="11" t="s">
        <v>11</v>
      </c>
      <c r="AA38" s="24"/>
    </row>
    <row r="39" s="11" customFormat="1" ht="30" customHeight="1" spans="1:27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23">
        <v>604</v>
      </c>
      <c r="J39" s="11" t="s">
        <v>4</v>
      </c>
      <c r="K39" s="23">
        <v>601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23">
        <v>604</v>
      </c>
      <c r="S39" s="11" t="s">
        <v>4</v>
      </c>
      <c r="T39" s="23">
        <v>601</v>
      </c>
      <c r="U39" s="11" t="s">
        <v>4</v>
      </c>
      <c r="V39" s="11">
        <v>602</v>
      </c>
      <c r="W39" s="11" t="s">
        <v>4</v>
      </c>
      <c r="X39" s="11">
        <v>603</v>
      </c>
      <c r="Y39" s="11" t="s">
        <v>4</v>
      </c>
      <c r="Z39" s="23">
        <v>604</v>
      </c>
      <c r="AA39" s="24"/>
    </row>
    <row r="40" s="11" customFormat="1" ht="30" customHeight="1" spans="1:27">
      <c r="A40" s="13" t="s">
        <v>5</v>
      </c>
      <c r="C40" s="13" t="s">
        <v>5</v>
      </c>
      <c r="E40" s="13" t="s">
        <v>5</v>
      </c>
      <c r="G40" s="13" t="s">
        <v>5</v>
      </c>
      <c r="H40" s="11">
        <v>89.09</v>
      </c>
      <c r="J40" s="13" t="s">
        <v>5</v>
      </c>
      <c r="L40" s="13" t="s">
        <v>5</v>
      </c>
      <c r="N40" s="13" t="s">
        <v>5</v>
      </c>
      <c r="P40" s="13" t="s">
        <v>5</v>
      </c>
      <c r="S40" s="13" t="s">
        <v>5</v>
      </c>
      <c r="U40" s="13" t="s">
        <v>5</v>
      </c>
      <c r="W40" s="13" t="s">
        <v>5</v>
      </c>
      <c r="Y40" s="13" t="s">
        <v>5</v>
      </c>
      <c r="AA40" s="24"/>
    </row>
    <row r="41" s="11" customFormat="1" ht="30" customHeight="1" spans="1:27">
      <c r="A41" s="13" t="s">
        <v>6</v>
      </c>
      <c r="C41" s="13" t="s">
        <v>6</v>
      </c>
      <c r="E41" s="13" t="s">
        <v>6</v>
      </c>
      <c r="G41" s="13" t="s">
        <v>6</v>
      </c>
      <c r="H41" s="11" t="s">
        <v>8</v>
      </c>
      <c r="J41" s="13" t="s">
        <v>6</v>
      </c>
      <c r="L41" s="13" t="s">
        <v>6</v>
      </c>
      <c r="N41" s="13" t="s">
        <v>6</v>
      </c>
      <c r="P41" s="13" t="s">
        <v>6</v>
      </c>
      <c r="S41" s="13" t="s">
        <v>6</v>
      </c>
      <c r="U41" s="13" t="s">
        <v>6</v>
      </c>
      <c r="W41" s="13" t="s">
        <v>6</v>
      </c>
      <c r="Y41" s="13" t="s">
        <v>6</v>
      </c>
      <c r="AA41" s="24"/>
    </row>
    <row r="42" s="11" customFormat="1" ht="30" customHeight="1" spans="1:27">
      <c r="A42" s="11" t="s">
        <v>9</v>
      </c>
      <c r="C42" s="11" t="s">
        <v>9</v>
      </c>
      <c r="E42" s="11" t="s">
        <v>9</v>
      </c>
      <c r="G42" s="11" t="s">
        <v>9</v>
      </c>
      <c r="H42" s="11">
        <v>30000</v>
      </c>
      <c r="J42" s="11" t="s">
        <v>9</v>
      </c>
      <c r="L42" s="11" t="s">
        <v>9</v>
      </c>
      <c r="N42" s="11" t="s">
        <v>9</v>
      </c>
      <c r="P42" s="11" t="s">
        <v>9</v>
      </c>
      <c r="S42" s="11" t="s">
        <v>9</v>
      </c>
      <c r="U42" s="11" t="s">
        <v>9</v>
      </c>
      <c r="W42" s="11" t="s">
        <v>9</v>
      </c>
      <c r="Y42" s="11" t="s">
        <v>9</v>
      </c>
      <c r="AA42" s="24"/>
    </row>
    <row r="43" s="10" customFormat="1" ht="30" customHeight="1" spans="1:27">
      <c r="A43" s="10" t="s">
        <v>10</v>
      </c>
      <c r="C43" s="10" t="s">
        <v>10</v>
      </c>
      <c r="E43" s="10" t="s">
        <v>10</v>
      </c>
      <c r="G43" s="10" t="s">
        <v>10</v>
      </c>
      <c r="H43" s="10">
        <v>37033.3933767493</v>
      </c>
      <c r="J43" s="10" t="s">
        <v>10</v>
      </c>
      <c r="L43" s="10" t="s">
        <v>10</v>
      </c>
      <c r="N43" s="10" t="s">
        <v>10</v>
      </c>
      <c r="P43" s="10" t="s">
        <v>10</v>
      </c>
      <c r="S43" s="10" t="s">
        <v>10</v>
      </c>
      <c r="U43" s="10" t="s">
        <v>10</v>
      </c>
      <c r="W43" s="10" t="s">
        <v>10</v>
      </c>
      <c r="Y43" s="10" t="s">
        <v>10</v>
      </c>
      <c r="AA43" s="22"/>
    </row>
    <row r="44" s="11" customFormat="1" ht="30" customHeight="1" spans="1:27">
      <c r="A44" s="11" t="s">
        <v>11</v>
      </c>
      <c r="C44" s="11" t="s">
        <v>11</v>
      </c>
      <c r="E44" s="11" t="s">
        <v>11</v>
      </c>
      <c r="G44" s="11" t="s">
        <v>11</v>
      </c>
      <c r="H44" s="11">
        <v>2672700</v>
      </c>
      <c r="J44" s="11" t="s">
        <v>11</v>
      </c>
      <c r="L44" s="11" t="s">
        <v>11</v>
      </c>
      <c r="N44" s="11" t="s">
        <v>11</v>
      </c>
      <c r="P44" s="11" t="s">
        <v>11</v>
      </c>
      <c r="S44" s="11" t="s">
        <v>11</v>
      </c>
      <c r="U44" s="11" t="s">
        <v>11</v>
      </c>
      <c r="W44" s="11" t="s">
        <v>11</v>
      </c>
      <c r="Y44" s="11" t="s">
        <v>11</v>
      </c>
      <c r="AA44" s="24"/>
    </row>
    <row r="45" s="11" customFormat="1" ht="30" customHeight="1" spans="1:27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23">
        <v>504</v>
      </c>
      <c r="J45" s="11" t="s">
        <v>4</v>
      </c>
      <c r="K45" s="23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23">
        <v>504</v>
      </c>
      <c r="S45" s="11" t="s">
        <v>4</v>
      </c>
      <c r="T45" s="23">
        <v>501</v>
      </c>
      <c r="U45" s="11" t="s">
        <v>4</v>
      </c>
      <c r="V45" s="11">
        <v>502</v>
      </c>
      <c r="W45" s="11" t="s">
        <v>4</v>
      </c>
      <c r="X45" s="11">
        <v>503</v>
      </c>
      <c r="Y45" s="11" t="s">
        <v>4</v>
      </c>
      <c r="Z45" s="23">
        <v>504</v>
      </c>
      <c r="AA45" s="24"/>
    </row>
    <row r="46" s="11" customFormat="1" ht="30" customHeight="1" spans="1:27">
      <c r="A46" s="13" t="s">
        <v>5</v>
      </c>
      <c r="C46" s="13" t="s">
        <v>5</v>
      </c>
      <c r="E46" s="13" t="s">
        <v>5</v>
      </c>
      <c r="G46" s="13" t="s">
        <v>5</v>
      </c>
      <c r="H46" s="11">
        <v>89.09</v>
      </c>
      <c r="J46" s="13" t="s">
        <v>5</v>
      </c>
      <c r="L46" s="13" t="s">
        <v>5</v>
      </c>
      <c r="N46" s="13" t="s">
        <v>5</v>
      </c>
      <c r="P46" s="13" t="s">
        <v>5</v>
      </c>
      <c r="S46" s="13" t="s">
        <v>5</v>
      </c>
      <c r="U46" s="13" t="s">
        <v>5</v>
      </c>
      <c r="W46" s="13" t="s">
        <v>5</v>
      </c>
      <c r="Y46" s="13" t="s">
        <v>5</v>
      </c>
      <c r="AA46" s="24"/>
    </row>
    <row r="47" s="11" customFormat="1" ht="30" customHeight="1" spans="1:27">
      <c r="A47" s="13" t="s">
        <v>6</v>
      </c>
      <c r="C47" s="13" t="s">
        <v>6</v>
      </c>
      <c r="E47" s="13" t="s">
        <v>6</v>
      </c>
      <c r="G47" s="13" t="s">
        <v>6</v>
      </c>
      <c r="H47" s="11" t="s">
        <v>8</v>
      </c>
      <c r="J47" s="13" t="s">
        <v>6</v>
      </c>
      <c r="L47" s="13" t="s">
        <v>6</v>
      </c>
      <c r="N47" s="13" t="s">
        <v>6</v>
      </c>
      <c r="P47" s="13" t="s">
        <v>6</v>
      </c>
      <c r="S47" s="13" t="s">
        <v>6</v>
      </c>
      <c r="U47" s="13" t="s">
        <v>6</v>
      </c>
      <c r="W47" s="13" t="s">
        <v>6</v>
      </c>
      <c r="Y47" s="13" t="s">
        <v>6</v>
      </c>
      <c r="AA47" s="24"/>
    </row>
    <row r="48" s="11" customFormat="1" ht="30" customHeight="1" spans="1:27">
      <c r="A48" s="11" t="s">
        <v>9</v>
      </c>
      <c r="C48" s="11" t="s">
        <v>9</v>
      </c>
      <c r="E48" s="11" t="s">
        <v>9</v>
      </c>
      <c r="G48" s="11" t="s">
        <v>9</v>
      </c>
      <c r="H48" s="11">
        <v>30000</v>
      </c>
      <c r="J48" s="11" t="s">
        <v>9</v>
      </c>
      <c r="L48" s="11" t="s">
        <v>9</v>
      </c>
      <c r="N48" s="11" t="s">
        <v>9</v>
      </c>
      <c r="P48" s="11" t="s">
        <v>9</v>
      </c>
      <c r="S48" s="11" t="s">
        <v>9</v>
      </c>
      <c r="U48" s="11" t="s">
        <v>9</v>
      </c>
      <c r="W48" s="11" t="s">
        <v>9</v>
      </c>
      <c r="Y48" s="11" t="s">
        <v>9</v>
      </c>
      <c r="AA48" s="24"/>
    </row>
    <row r="49" s="10" customFormat="1" ht="30" customHeight="1" spans="1:27">
      <c r="A49" s="10" t="s">
        <v>10</v>
      </c>
      <c r="C49" s="10" t="s">
        <v>10</v>
      </c>
      <c r="E49" s="10" t="s">
        <v>10</v>
      </c>
      <c r="G49" s="10" t="s">
        <v>10</v>
      </c>
      <c r="H49" s="10">
        <v>37033.3933767493</v>
      </c>
      <c r="J49" s="10" t="s">
        <v>10</v>
      </c>
      <c r="L49" s="10" t="s">
        <v>10</v>
      </c>
      <c r="N49" s="10" t="s">
        <v>10</v>
      </c>
      <c r="P49" s="10" t="s">
        <v>10</v>
      </c>
      <c r="S49" s="10" t="s">
        <v>10</v>
      </c>
      <c r="U49" s="10" t="s">
        <v>10</v>
      </c>
      <c r="W49" s="10" t="s">
        <v>10</v>
      </c>
      <c r="Y49" s="10" t="s">
        <v>10</v>
      </c>
      <c r="AA49" s="22"/>
    </row>
    <row r="50" s="11" customFormat="1" ht="30" customHeight="1" spans="1:27">
      <c r="A50" s="11" t="s">
        <v>11</v>
      </c>
      <c r="C50" s="11" t="s">
        <v>11</v>
      </c>
      <c r="E50" s="11" t="s">
        <v>11</v>
      </c>
      <c r="G50" s="11" t="s">
        <v>11</v>
      </c>
      <c r="H50" s="11">
        <v>2672700</v>
      </c>
      <c r="J50" s="11" t="s">
        <v>11</v>
      </c>
      <c r="L50" s="11" t="s">
        <v>11</v>
      </c>
      <c r="N50" s="11" t="s">
        <v>11</v>
      </c>
      <c r="P50" s="11" t="s">
        <v>11</v>
      </c>
      <c r="S50" s="11" t="s">
        <v>11</v>
      </c>
      <c r="U50" s="11" t="s">
        <v>11</v>
      </c>
      <c r="W50" s="11" t="s">
        <v>11</v>
      </c>
      <c r="Y50" s="11" t="s">
        <v>11</v>
      </c>
      <c r="AA50" s="24"/>
    </row>
    <row r="51" s="11" customFormat="1" ht="30" customHeight="1" spans="1:27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23">
        <v>404</v>
      </c>
      <c r="J51" s="11" t="s">
        <v>4</v>
      </c>
      <c r="K51" s="23">
        <v>401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23">
        <v>404</v>
      </c>
      <c r="S51" s="11" t="s">
        <v>4</v>
      </c>
      <c r="T51" s="23">
        <v>401</v>
      </c>
      <c r="U51" s="11" t="s">
        <v>4</v>
      </c>
      <c r="V51" s="11">
        <v>402</v>
      </c>
      <c r="W51" s="11" t="s">
        <v>4</v>
      </c>
      <c r="X51" s="11">
        <v>403</v>
      </c>
      <c r="Y51" s="11" t="s">
        <v>4</v>
      </c>
      <c r="Z51" s="23">
        <v>404</v>
      </c>
      <c r="AA51" s="24"/>
    </row>
    <row r="52" s="11" customFormat="1" ht="30" customHeight="1" spans="1:27">
      <c r="A52" s="13" t="s">
        <v>5</v>
      </c>
      <c r="C52" s="13" t="s">
        <v>5</v>
      </c>
      <c r="E52" s="13" t="s">
        <v>5</v>
      </c>
      <c r="G52" s="13" t="s">
        <v>5</v>
      </c>
      <c r="H52" s="11">
        <v>89.09</v>
      </c>
      <c r="J52" s="13" t="s">
        <v>5</v>
      </c>
      <c r="K52" s="11">
        <v>89.09</v>
      </c>
      <c r="L52" s="13" t="s">
        <v>5</v>
      </c>
      <c r="N52" s="13" t="s">
        <v>5</v>
      </c>
      <c r="P52" s="13" t="s">
        <v>5</v>
      </c>
      <c r="Q52" s="11">
        <v>89.09</v>
      </c>
      <c r="S52" s="13" t="s">
        <v>5</v>
      </c>
      <c r="U52" s="13" t="s">
        <v>5</v>
      </c>
      <c r="W52" s="13" t="s">
        <v>5</v>
      </c>
      <c r="Y52" s="13" t="s">
        <v>5</v>
      </c>
      <c r="AA52" s="24"/>
    </row>
    <row r="53" s="11" customFormat="1" ht="30" customHeight="1" spans="1:27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P53" s="13" t="s">
        <v>6</v>
      </c>
      <c r="Q53" s="11" t="s">
        <v>8</v>
      </c>
      <c r="S53" s="13" t="s">
        <v>6</v>
      </c>
      <c r="U53" s="13" t="s">
        <v>6</v>
      </c>
      <c r="W53" s="13" t="s">
        <v>6</v>
      </c>
      <c r="Y53" s="13" t="s">
        <v>6</v>
      </c>
      <c r="AA53" s="24"/>
    </row>
    <row r="54" s="11" customFormat="1" ht="30" customHeight="1" spans="1:27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P54" s="11" t="s">
        <v>9</v>
      </c>
      <c r="Q54" s="11">
        <v>30000</v>
      </c>
      <c r="S54" s="11" t="s">
        <v>9</v>
      </c>
      <c r="U54" s="11" t="s">
        <v>9</v>
      </c>
      <c r="W54" s="11" t="s">
        <v>9</v>
      </c>
      <c r="Y54" s="11" t="s">
        <v>9</v>
      </c>
      <c r="AA54" s="24"/>
    </row>
    <row r="55" s="10" customFormat="1" ht="30" customHeight="1" spans="1:27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37033.3933767493</v>
      </c>
      <c r="J55" s="10" t="s">
        <v>10</v>
      </c>
      <c r="K55" s="10">
        <v>37033.3933767493</v>
      </c>
      <c r="L55" s="10" t="s">
        <v>10</v>
      </c>
      <c r="N55" s="10" t="s">
        <v>10</v>
      </c>
      <c r="P55" s="10" t="s">
        <v>10</v>
      </c>
      <c r="Q55" s="10">
        <v>37033.3933767493</v>
      </c>
      <c r="S55" s="10" t="s">
        <v>10</v>
      </c>
      <c r="U55" s="10" t="s">
        <v>10</v>
      </c>
      <c r="W55" s="10" t="s">
        <v>10</v>
      </c>
      <c r="Y55" s="10" t="s">
        <v>10</v>
      </c>
      <c r="AA55" s="22"/>
    </row>
    <row r="56" s="11" customFormat="1" ht="30" customHeight="1" spans="1:27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2672700</v>
      </c>
      <c r="J56" s="11" t="s">
        <v>11</v>
      </c>
      <c r="K56" s="11">
        <v>2672700</v>
      </c>
      <c r="L56" s="11" t="s">
        <v>11</v>
      </c>
      <c r="N56" s="11" t="s">
        <v>11</v>
      </c>
      <c r="P56" s="11" t="s">
        <v>11</v>
      </c>
      <c r="Q56" s="11">
        <v>2672700</v>
      </c>
      <c r="S56" s="11" t="s">
        <v>11</v>
      </c>
      <c r="U56" s="11" t="s">
        <v>11</v>
      </c>
      <c r="W56" s="11" t="s">
        <v>11</v>
      </c>
      <c r="Y56" s="11" t="s">
        <v>11</v>
      </c>
      <c r="AA56" s="24"/>
    </row>
    <row r="57" s="11" customFormat="1" ht="30" customHeight="1" spans="1:27">
      <c r="A57" s="11" t="s">
        <v>4</v>
      </c>
      <c r="B57" s="23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23">
        <v>304</v>
      </c>
      <c r="J57" s="11" t="s">
        <v>4</v>
      </c>
      <c r="K57" s="23">
        <v>301</v>
      </c>
      <c r="L57" s="11" t="s">
        <v>4</v>
      </c>
      <c r="M57" s="23">
        <v>302</v>
      </c>
      <c r="N57" s="11" t="s">
        <v>4</v>
      </c>
      <c r="O57" s="11">
        <v>303</v>
      </c>
      <c r="P57" s="11" t="s">
        <v>4</v>
      </c>
      <c r="Q57" s="23">
        <v>304</v>
      </c>
      <c r="S57" s="11" t="s">
        <v>4</v>
      </c>
      <c r="T57" s="23">
        <v>301</v>
      </c>
      <c r="U57" s="11" t="s">
        <v>4</v>
      </c>
      <c r="V57" s="23">
        <v>302</v>
      </c>
      <c r="W57" s="11" t="s">
        <v>4</v>
      </c>
      <c r="X57" s="11">
        <v>303</v>
      </c>
      <c r="Y57" s="11" t="s">
        <v>4</v>
      </c>
      <c r="Z57" s="23">
        <v>304</v>
      </c>
      <c r="AA57" s="24"/>
    </row>
    <row r="58" s="11" customFormat="1" ht="30" customHeight="1" spans="1:27">
      <c r="A58" s="13" t="s">
        <v>5</v>
      </c>
      <c r="B58" s="11">
        <v>89.66</v>
      </c>
      <c r="C58" s="13" t="s">
        <v>5</v>
      </c>
      <c r="E58" s="13" t="s">
        <v>5</v>
      </c>
      <c r="G58" s="13" t="s">
        <v>5</v>
      </c>
      <c r="H58" s="11">
        <v>89.09</v>
      </c>
      <c r="J58" s="13" t="s">
        <v>5</v>
      </c>
      <c r="K58" s="11">
        <v>89.09</v>
      </c>
      <c r="L58" s="13" t="s">
        <v>5</v>
      </c>
      <c r="N58" s="13" t="s">
        <v>5</v>
      </c>
      <c r="P58" s="13" t="s">
        <v>5</v>
      </c>
      <c r="Q58" s="11">
        <v>89.09</v>
      </c>
      <c r="S58" s="13" t="s">
        <v>5</v>
      </c>
      <c r="T58" s="11">
        <v>89.09</v>
      </c>
      <c r="U58" s="13" t="s">
        <v>5</v>
      </c>
      <c r="W58" s="13" t="s">
        <v>5</v>
      </c>
      <c r="Y58" s="13" t="s">
        <v>5</v>
      </c>
      <c r="AA58" s="24"/>
    </row>
    <row r="59" s="11" customFormat="1" ht="30" customHeight="1" spans="1:27">
      <c r="A59" s="13" t="s">
        <v>6</v>
      </c>
      <c r="B59" s="11" t="s">
        <v>12</v>
      </c>
      <c r="C59" s="13" t="s">
        <v>6</v>
      </c>
      <c r="E59" s="13" t="s">
        <v>6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8</v>
      </c>
      <c r="S59" s="13" t="s">
        <v>6</v>
      </c>
      <c r="T59" s="11" t="s">
        <v>8</v>
      </c>
      <c r="U59" s="13" t="s">
        <v>6</v>
      </c>
      <c r="W59" s="13" t="s">
        <v>6</v>
      </c>
      <c r="Y59" s="13" t="s">
        <v>6</v>
      </c>
      <c r="AA59" s="24"/>
    </row>
    <row r="60" s="11" customFormat="1" ht="30" customHeight="1" spans="1:27">
      <c r="A60" s="11" t="s">
        <v>9</v>
      </c>
      <c r="B60" s="11">
        <v>30000</v>
      </c>
      <c r="C60" s="11" t="s">
        <v>9</v>
      </c>
      <c r="E60" s="11" t="s">
        <v>9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  <c r="S60" s="11" t="s">
        <v>9</v>
      </c>
      <c r="T60" s="11">
        <v>30000</v>
      </c>
      <c r="U60" s="11" t="s">
        <v>9</v>
      </c>
      <c r="W60" s="11" t="s">
        <v>9</v>
      </c>
      <c r="Y60" s="11" t="s">
        <v>9</v>
      </c>
      <c r="AA60" s="24"/>
    </row>
    <row r="61" s="10" customFormat="1" ht="30" customHeight="1" spans="1:27">
      <c r="A61" s="10" t="s">
        <v>10</v>
      </c>
      <c r="B61" s="10">
        <v>37034.283353986</v>
      </c>
      <c r="C61" s="10" t="s">
        <v>10</v>
      </c>
      <c r="E61" s="10" t="s">
        <v>10</v>
      </c>
      <c r="G61" s="10" t="s">
        <v>10</v>
      </c>
      <c r="H61" s="10">
        <v>37033.3933767493</v>
      </c>
      <c r="J61" s="10" t="s">
        <v>10</v>
      </c>
      <c r="K61" s="10">
        <v>37033.3933767493</v>
      </c>
      <c r="L61" s="10" t="s">
        <v>10</v>
      </c>
      <c r="N61" s="10" t="s">
        <v>10</v>
      </c>
      <c r="P61" s="10" t="s">
        <v>10</v>
      </c>
      <c r="Q61" s="10">
        <v>37033.3933767493</v>
      </c>
      <c r="S61" s="10" t="s">
        <v>10</v>
      </c>
      <c r="T61" s="10">
        <v>37033.3933767493</v>
      </c>
      <c r="U61" s="10" t="s">
        <v>10</v>
      </c>
      <c r="W61" s="10" t="s">
        <v>10</v>
      </c>
      <c r="Y61" s="10" t="s">
        <v>10</v>
      </c>
      <c r="AA61" s="22"/>
    </row>
    <row r="62" s="11" customFormat="1" ht="30" customHeight="1" spans="1:27">
      <c r="A62" s="11" t="s">
        <v>11</v>
      </c>
      <c r="B62" s="11">
        <v>2689800</v>
      </c>
      <c r="C62" s="11" t="s">
        <v>11</v>
      </c>
      <c r="E62" s="11" t="s">
        <v>11</v>
      </c>
      <c r="G62" s="11" t="s">
        <v>11</v>
      </c>
      <c r="H62" s="11">
        <v>2672700</v>
      </c>
      <c r="J62" s="11" t="s">
        <v>11</v>
      </c>
      <c r="K62" s="11">
        <v>2672700</v>
      </c>
      <c r="L62" s="11" t="s">
        <v>11</v>
      </c>
      <c r="N62" s="11" t="s">
        <v>11</v>
      </c>
      <c r="P62" s="11" t="s">
        <v>11</v>
      </c>
      <c r="Q62" s="11">
        <v>2672700</v>
      </c>
      <c r="S62" s="11" t="s">
        <v>11</v>
      </c>
      <c r="T62" s="11">
        <v>2672700</v>
      </c>
      <c r="U62" s="11" t="s">
        <v>11</v>
      </c>
      <c r="W62" s="11" t="s">
        <v>11</v>
      </c>
      <c r="Y62" s="11" t="s">
        <v>11</v>
      </c>
      <c r="AA62" s="24"/>
    </row>
    <row r="63" s="11" customFormat="1" ht="30" customHeight="1" spans="1:27">
      <c r="A63" s="11" t="s">
        <v>4</v>
      </c>
      <c r="B63" s="23">
        <v>201</v>
      </c>
      <c r="C63" s="11" t="s">
        <v>4</v>
      </c>
      <c r="D63" s="23">
        <v>202</v>
      </c>
      <c r="E63" s="11" t="s">
        <v>4</v>
      </c>
      <c r="F63" s="23">
        <v>203</v>
      </c>
      <c r="G63" s="11" t="s">
        <v>4</v>
      </c>
      <c r="H63" s="23">
        <v>204</v>
      </c>
      <c r="J63" s="11" t="s">
        <v>4</v>
      </c>
      <c r="K63" s="23">
        <v>201</v>
      </c>
      <c r="L63" s="11" t="s">
        <v>4</v>
      </c>
      <c r="M63" s="23">
        <v>202</v>
      </c>
      <c r="N63" s="11" t="s">
        <v>4</v>
      </c>
      <c r="O63" s="23">
        <v>203</v>
      </c>
      <c r="P63" s="11" t="s">
        <v>4</v>
      </c>
      <c r="Q63" s="23">
        <v>204</v>
      </c>
      <c r="S63" s="11" t="s">
        <v>4</v>
      </c>
      <c r="T63" s="23">
        <v>201</v>
      </c>
      <c r="U63" s="11" t="s">
        <v>4</v>
      </c>
      <c r="V63" s="23">
        <v>202</v>
      </c>
      <c r="W63" s="11" t="s">
        <v>4</v>
      </c>
      <c r="X63" s="23">
        <v>203</v>
      </c>
      <c r="Y63" s="11" t="s">
        <v>4</v>
      </c>
      <c r="Z63" s="23">
        <v>204</v>
      </c>
      <c r="AA63" s="24"/>
    </row>
    <row r="64" s="11" customFormat="1" ht="30" customHeight="1" spans="1:27">
      <c r="A64" s="13" t="s">
        <v>5</v>
      </c>
      <c r="B64" s="11">
        <v>89.66</v>
      </c>
      <c r="C64" s="13" t="s">
        <v>5</v>
      </c>
      <c r="D64" s="11">
        <v>87.54</v>
      </c>
      <c r="E64" s="13" t="s">
        <v>5</v>
      </c>
      <c r="F64" s="11">
        <v>87.54</v>
      </c>
      <c r="G64" s="13" t="s">
        <v>5</v>
      </c>
      <c r="H64" s="11">
        <v>89.09</v>
      </c>
      <c r="J64" s="13" t="s">
        <v>5</v>
      </c>
      <c r="K64" s="11">
        <v>89.09</v>
      </c>
      <c r="L64" s="13" t="s">
        <v>5</v>
      </c>
      <c r="M64" s="11">
        <v>87.54</v>
      </c>
      <c r="N64" s="13" t="s">
        <v>5</v>
      </c>
      <c r="O64" s="11">
        <v>87.54</v>
      </c>
      <c r="P64" s="13" t="s">
        <v>5</v>
      </c>
      <c r="Q64" s="11">
        <v>89.09</v>
      </c>
      <c r="S64" s="13" t="s">
        <v>5</v>
      </c>
      <c r="T64" s="11">
        <v>89.09</v>
      </c>
      <c r="U64" s="13" t="s">
        <v>5</v>
      </c>
      <c r="V64" s="11">
        <v>87.54</v>
      </c>
      <c r="W64" s="13" t="s">
        <v>5</v>
      </c>
      <c r="X64" s="11">
        <v>87.54</v>
      </c>
      <c r="Y64" s="13" t="s">
        <v>5</v>
      </c>
      <c r="Z64" s="11">
        <v>89.66</v>
      </c>
      <c r="AA64" s="24"/>
    </row>
    <row r="65" s="11" customFormat="1" ht="30" customHeight="1" spans="1:27">
      <c r="A65" s="13" t="s">
        <v>6</v>
      </c>
      <c r="B65" s="11" t="s">
        <v>12</v>
      </c>
      <c r="C65" s="13" t="s">
        <v>6</v>
      </c>
      <c r="D65" s="11" t="s">
        <v>7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8</v>
      </c>
      <c r="S65" s="13" t="s">
        <v>6</v>
      </c>
      <c r="T65" s="11" t="s">
        <v>8</v>
      </c>
      <c r="U65" s="13" t="s">
        <v>6</v>
      </c>
      <c r="V65" s="11" t="s">
        <v>7</v>
      </c>
      <c r="W65" s="13" t="s">
        <v>6</v>
      </c>
      <c r="X65" s="11" t="s">
        <v>7</v>
      </c>
      <c r="Y65" s="13" t="s">
        <v>6</v>
      </c>
      <c r="Z65" s="11" t="s">
        <v>12</v>
      </c>
      <c r="AA65" s="24"/>
    </row>
    <row r="66" s="11" customFormat="1" ht="30" customHeight="1" spans="1:27">
      <c r="A66" s="11" t="s">
        <v>9</v>
      </c>
      <c r="B66" s="11">
        <v>30000</v>
      </c>
      <c r="C66" s="11" t="s">
        <v>9</v>
      </c>
      <c r="D66" s="11">
        <v>30000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  <c r="S66" s="11" t="s">
        <v>9</v>
      </c>
      <c r="T66" s="11">
        <v>30000</v>
      </c>
      <c r="U66" s="11" t="s">
        <v>9</v>
      </c>
      <c r="V66" s="11">
        <v>30000</v>
      </c>
      <c r="W66" s="11" t="s">
        <v>9</v>
      </c>
      <c r="X66" s="11">
        <v>30000</v>
      </c>
      <c r="Y66" s="11" t="s">
        <v>9</v>
      </c>
      <c r="Z66" s="11">
        <v>30000</v>
      </c>
      <c r="AA66" s="24"/>
    </row>
    <row r="67" s="10" customFormat="1" ht="30" customHeight="1" spans="1:27">
      <c r="A67" s="10" t="s">
        <v>10</v>
      </c>
      <c r="B67" s="10">
        <v>37034.283353986</v>
      </c>
      <c r="C67" s="10" t="s">
        <v>10</v>
      </c>
      <c r="D67" s="10">
        <v>37035.679029756</v>
      </c>
      <c r="E67" s="10" t="s">
        <v>10</v>
      </c>
      <c r="F67" s="10">
        <v>37035.679029756</v>
      </c>
      <c r="G67" s="10" t="s">
        <v>10</v>
      </c>
      <c r="H67" s="10">
        <v>37033.3933767493</v>
      </c>
      <c r="J67" s="10" t="s">
        <v>10</v>
      </c>
      <c r="K67" s="10">
        <v>37033.3933767493</v>
      </c>
      <c r="L67" s="10" t="s">
        <v>10</v>
      </c>
      <c r="M67" s="10">
        <v>37035.679029756</v>
      </c>
      <c r="N67" s="10" t="s">
        <v>10</v>
      </c>
      <c r="O67" s="10">
        <v>37035.679029756</v>
      </c>
      <c r="P67" s="10" t="s">
        <v>10</v>
      </c>
      <c r="Q67" s="10">
        <v>37033.3933767493</v>
      </c>
      <c r="S67" s="10" t="s">
        <v>10</v>
      </c>
      <c r="T67" s="10">
        <v>37033.3933767493</v>
      </c>
      <c r="U67" s="10" t="s">
        <v>10</v>
      </c>
      <c r="V67" s="10">
        <v>37035.679029756</v>
      </c>
      <c r="W67" s="10" t="s">
        <v>10</v>
      </c>
      <c r="X67" s="10">
        <v>37035.679029756</v>
      </c>
      <c r="Y67" s="10" t="s">
        <v>10</v>
      </c>
      <c r="Z67" s="10">
        <v>37034.283353986</v>
      </c>
      <c r="AA67" s="22"/>
    </row>
    <row r="68" s="11" customFormat="1" ht="30" customHeight="1" spans="1:27">
      <c r="A68" s="11" t="s">
        <v>11</v>
      </c>
      <c r="B68" s="11">
        <v>2689800</v>
      </c>
      <c r="C68" s="11" t="s">
        <v>11</v>
      </c>
      <c r="D68" s="11">
        <v>2626200</v>
      </c>
      <c r="E68" s="11" t="s">
        <v>11</v>
      </c>
      <c r="F68" s="11">
        <v>2626200</v>
      </c>
      <c r="G68" s="11" t="s">
        <v>11</v>
      </c>
      <c r="H68" s="11">
        <v>2672700</v>
      </c>
      <c r="J68" s="11" t="s">
        <v>11</v>
      </c>
      <c r="K68" s="11">
        <v>2672700</v>
      </c>
      <c r="L68" s="11" t="s">
        <v>11</v>
      </c>
      <c r="M68" s="11">
        <v>2626200</v>
      </c>
      <c r="N68" s="11" t="s">
        <v>11</v>
      </c>
      <c r="O68" s="11">
        <v>2626200</v>
      </c>
      <c r="P68" s="11" t="s">
        <v>11</v>
      </c>
      <c r="Q68" s="11">
        <v>2672700</v>
      </c>
      <c r="S68" s="11" t="s">
        <v>11</v>
      </c>
      <c r="T68" s="11">
        <v>2672700</v>
      </c>
      <c r="U68" s="11" t="s">
        <v>11</v>
      </c>
      <c r="V68" s="11">
        <v>2626200</v>
      </c>
      <c r="W68" s="11" t="s">
        <v>11</v>
      </c>
      <c r="X68" s="11">
        <v>2626200</v>
      </c>
      <c r="Y68" s="11" t="s">
        <v>11</v>
      </c>
      <c r="Z68" s="11">
        <v>2689800</v>
      </c>
      <c r="AA68" s="24"/>
    </row>
    <row r="69" s="11" customFormat="1" ht="30" customHeight="1" spans="1:27">
      <c r="A69" s="11" t="s">
        <v>4</v>
      </c>
      <c r="B69" s="23">
        <v>101</v>
      </c>
      <c r="C69" s="11" t="s">
        <v>4</v>
      </c>
      <c r="D69" s="23">
        <v>102</v>
      </c>
      <c r="E69" s="11" t="s">
        <v>4</v>
      </c>
      <c r="F69" s="23">
        <v>103</v>
      </c>
      <c r="G69" s="11" t="s">
        <v>4</v>
      </c>
      <c r="H69" s="23">
        <v>104</v>
      </c>
      <c r="J69" s="11" t="s">
        <v>4</v>
      </c>
      <c r="K69" s="23">
        <v>101</v>
      </c>
      <c r="L69" s="11" t="s">
        <v>4</v>
      </c>
      <c r="M69" s="23">
        <v>102</v>
      </c>
      <c r="N69" s="11" t="s">
        <v>4</v>
      </c>
      <c r="O69" s="23">
        <v>103</v>
      </c>
      <c r="P69" s="11" t="s">
        <v>4</v>
      </c>
      <c r="Q69" s="23">
        <v>104</v>
      </c>
      <c r="S69" s="11" t="s">
        <v>4</v>
      </c>
      <c r="T69" s="23">
        <v>101</v>
      </c>
      <c r="U69" s="11" t="s">
        <v>4</v>
      </c>
      <c r="V69" s="23">
        <v>102</v>
      </c>
      <c r="W69" s="11" t="s">
        <v>4</v>
      </c>
      <c r="X69" s="23">
        <v>103</v>
      </c>
      <c r="Y69" s="11" t="s">
        <v>4</v>
      </c>
      <c r="Z69" s="23">
        <v>104</v>
      </c>
      <c r="AA69" s="24"/>
    </row>
    <row r="70" s="11" customFormat="1" ht="30" customHeight="1" spans="1:27">
      <c r="A70" s="13" t="s">
        <v>5</v>
      </c>
      <c r="B70" s="11">
        <v>89.66</v>
      </c>
      <c r="C70" s="13" t="s">
        <v>5</v>
      </c>
      <c r="D70" s="11">
        <v>87.54</v>
      </c>
      <c r="E70" s="13" t="s">
        <v>5</v>
      </c>
      <c r="F70" s="11">
        <v>87.54</v>
      </c>
      <c r="G70" s="13" t="s">
        <v>5</v>
      </c>
      <c r="H70" s="11">
        <v>89.09</v>
      </c>
      <c r="J70" s="13" t="s">
        <v>5</v>
      </c>
      <c r="K70" s="11">
        <v>89.09</v>
      </c>
      <c r="L70" s="13" t="s">
        <v>5</v>
      </c>
      <c r="M70" s="11">
        <v>87.54</v>
      </c>
      <c r="N70" s="13" t="s">
        <v>5</v>
      </c>
      <c r="O70" s="11">
        <v>87.54</v>
      </c>
      <c r="P70" s="13" t="s">
        <v>5</v>
      </c>
      <c r="Q70" s="11">
        <v>89.09</v>
      </c>
      <c r="S70" s="13" t="s">
        <v>5</v>
      </c>
      <c r="T70" s="11">
        <v>89.09</v>
      </c>
      <c r="U70" s="13" t="s">
        <v>5</v>
      </c>
      <c r="V70" s="11">
        <v>87.54</v>
      </c>
      <c r="W70" s="13" t="s">
        <v>5</v>
      </c>
      <c r="X70" s="11">
        <v>87.54</v>
      </c>
      <c r="Y70" s="13" t="s">
        <v>5</v>
      </c>
      <c r="Z70" s="11">
        <v>89.66</v>
      </c>
      <c r="AA70" s="24"/>
    </row>
    <row r="71" s="11" customFormat="1" ht="30" customHeight="1" spans="1:27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8</v>
      </c>
      <c r="S71" s="13" t="s">
        <v>6</v>
      </c>
      <c r="T71" s="11" t="s">
        <v>8</v>
      </c>
      <c r="U71" s="13" t="s">
        <v>6</v>
      </c>
      <c r="V71" s="11" t="s">
        <v>7</v>
      </c>
      <c r="W71" s="13" t="s">
        <v>6</v>
      </c>
      <c r="X71" s="11" t="s">
        <v>7</v>
      </c>
      <c r="Y71" s="13" t="s">
        <v>6</v>
      </c>
      <c r="Z71" s="11" t="s">
        <v>12</v>
      </c>
      <c r="AA71" s="24"/>
    </row>
    <row r="72" s="11" customFormat="1" ht="30" customHeight="1" spans="1:27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  <c r="S72" s="11" t="s">
        <v>9</v>
      </c>
      <c r="T72" s="11">
        <v>30000</v>
      </c>
      <c r="U72" s="11" t="s">
        <v>9</v>
      </c>
      <c r="V72" s="11">
        <v>30000</v>
      </c>
      <c r="W72" s="11" t="s">
        <v>9</v>
      </c>
      <c r="X72" s="11">
        <v>30000</v>
      </c>
      <c r="Y72" s="11" t="s">
        <v>9</v>
      </c>
      <c r="Z72" s="11">
        <v>30000</v>
      </c>
      <c r="AA72" s="24"/>
    </row>
    <row r="73" s="10" customFormat="1" ht="30" customHeight="1" spans="1:27">
      <c r="A73" s="10" t="s">
        <v>10</v>
      </c>
      <c r="B73" s="10">
        <v>37034.283353986</v>
      </c>
      <c r="C73" s="10" t="s">
        <v>10</v>
      </c>
      <c r="D73" s="10">
        <v>37035.679029756</v>
      </c>
      <c r="E73" s="10" t="s">
        <v>10</v>
      </c>
      <c r="F73" s="10">
        <v>37035.679029756</v>
      </c>
      <c r="G73" s="10" t="s">
        <v>10</v>
      </c>
      <c r="H73" s="10">
        <v>37033.3933767493</v>
      </c>
      <c r="J73" s="10" t="s">
        <v>10</v>
      </c>
      <c r="K73" s="10">
        <v>37033.3933767493</v>
      </c>
      <c r="L73" s="10" t="s">
        <v>10</v>
      </c>
      <c r="M73" s="10">
        <v>37035.679029756</v>
      </c>
      <c r="N73" s="10" t="s">
        <v>10</v>
      </c>
      <c r="O73" s="10">
        <v>37035.679029756</v>
      </c>
      <c r="P73" s="10" t="s">
        <v>10</v>
      </c>
      <c r="Q73" s="10">
        <v>37033.3933767493</v>
      </c>
      <c r="S73" s="10" t="s">
        <v>10</v>
      </c>
      <c r="T73" s="10">
        <v>37033.3933767493</v>
      </c>
      <c r="U73" s="10" t="s">
        <v>10</v>
      </c>
      <c r="V73" s="10">
        <v>37035.679029756</v>
      </c>
      <c r="W73" s="10" t="s">
        <v>10</v>
      </c>
      <c r="X73" s="10">
        <v>37035.679029756</v>
      </c>
      <c r="Y73" s="10" t="s">
        <v>10</v>
      </c>
      <c r="Z73" s="10">
        <v>37034.283353986</v>
      </c>
      <c r="AA73" s="22"/>
    </row>
    <row r="74" s="11" customFormat="1" ht="30" customHeight="1" spans="1:27">
      <c r="A74" s="11" t="s">
        <v>11</v>
      </c>
      <c r="B74" s="11">
        <v>2689800</v>
      </c>
      <c r="C74" s="11" t="s">
        <v>11</v>
      </c>
      <c r="D74" s="11">
        <v>2626200</v>
      </c>
      <c r="E74" s="11" t="s">
        <v>11</v>
      </c>
      <c r="F74" s="11">
        <v>2626200</v>
      </c>
      <c r="G74" s="11" t="s">
        <v>11</v>
      </c>
      <c r="H74" s="11">
        <v>2672700</v>
      </c>
      <c r="J74" s="11" t="s">
        <v>11</v>
      </c>
      <c r="K74" s="11">
        <v>2672700</v>
      </c>
      <c r="L74" s="11" t="s">
        <v>11</v>
      </c>
      <c r="M74" s="11">
        <v>2626200</v>
      </c>
      <c r="N74" s="11" t="s">
        <v>11</v>
      </c>
      <c r="O74" s="11">
        <v>2626200</v>
      </c>
      <c r="P74" s="11" t="s">
        <v>11</v>
      </c>
      <c r="Q74" s="11">
        <v>2672700</v>
      </c>
      <c r="S74" s="11" t="s">
        <v>11</v>
      </c>
      <c r="T74" s="11">
        <v>2672700</v>
      </c>
      <c r="U74" s="11" t="s">
        <v>11</v>
      </c>
      <c r="V74" s="11">
        <v>2626200</v>
      </c>
      <c r="W74" s="11" t="s">
        <v>11</v>
      </c>
      <c r="X74" s="11">
        <v>2626200</v>
      </c>
      <c r="Y74" s="11" t="s">
        <v>11</v>
      </c>
      <c r="Z74" s="11">
        <v>2689800</v>
      </c>
      <c r="AA74" s="24"/>
    </row>
    <row r="75" ht="30" customHeight="1"/>
    <row r="76" ht="30" customHeight="1"/>
  </sheetData>
  <autoFilter ref="A9:XFD74">
    <extLst/>
  </autoFilter>
  <mergeCells count="4">
    <mergeCell ref="A1:Z1"/>
    <mergeCell ref="A2:H2"/>
    <mergeCell ref="J2:Q2"/>
    <mergeCell ref="S2:Z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4"/>
  <sheetViews>
    <sheetView topLeftCell="A21" workbookViewId="0">
      <selection activeCell="I7" sqref="I7"/>
    </sheetView>
  </sheetViews>
  <sheetFormatPr defaultColWidth="15.875" defaultRowHeight="20.25"/>
  <cols>
    <col min="1" max="26" width="15.875" style="10" customWidth="1"/>
    <col min="27" max="16384" width="15.875" style="10"/>
  </cols>
  <sheetData>
    <row r="1" s="10" customFormat="1" ht="32" customHeight="1" spans="1:1">
      <c r="A1" s="10" t="s">
        <v>46</v>
      </c>
    </row>
    <row r="2" s="10" customFormat="1" ht="30" customHeight="1" spans="1:19">
      <c r="A2" s="10" t="s">
        <v>1</v>
      </c>
      <c r="J2" s="10" t="s">
        <v>2</v>
      </c>
      <c r="S2" s="10" t="s">
        <v>3</v>
      </c>
    </row>
    <row r="3" s="21" customFormat="1" ht="30" customHeight="1" spans="1:26">
      <c r="A3" s="21" t="s">
        <v>4</v>
      </c>
      <c r="B3" s="21">
        <v>1201</v>
      </c>
      <c r="C3" s="21" t="s">
        <v>4</v>
      </c>
      <c r="D3" s="21">
        <v>1202</v>
      </c>
      <c r="E3" s="21" t="s">
        <v>4</v>
      </c>
      <c r="F3" s="21">
        <v>1203</v>
      </c>
      <c r="G3" s="21" t="s">
        <v>4</v>
      </c>
      <c r="H3" s="21">
        <v>1204</v>
      </c>
      <c r="J3" s="21" t="s">
        <v>4</v>
      </c>
      <c r="K3" s="21">
        <v>1201</v>
      </c>
      <c r="L3" s="21" t="s">
        <v>4</v>
      </c>
      <c r="M3" s="21">
        <v>1202</v>
      </c>
      <c r="N3" s="21" t="s">
        <v>4</v>
      </c>
      <c r="O3" s="21">
        <v>1203</v>
      </c>
      <c r="P3" s="21" t="s">
        <v>4</v>
      </c>
      <c r="Q3" s="21">
        <v>1204</v>
      </c>
      <c r="S3" s="21" t="s">
        <v>4</v>
      </c>
      <c r="T3" s="12">
        <v>1201</v>
      </c>
      <c r="U3" s="21" t="s">
        <v>4</v>
      </c>
      <c r="V3" s="12">
        <v>1202</v>
      </c>
      <c r="W3" s="21" t="s">
        <v>4</v>
      </c>
      <c r="X3" s="12">
        <v>1203</v>
      </c>
      <c r="Y3" s="21" t="s">
        <v>4</v>
      </c>
      <c r="Z3" s="12">
        <v>1204</v>
      </c>
    </row>
    <row r="4" s="11" customFormat="1" ht="30" customHeight="1" spans="1:26">
      <c r="A4" s="13" t="s">
        <v>5</v>
      </c>
      <c r="B4" s="11">
        <v>89.56</v>
      </c>
      <c r="C4" s="13" t="s">
        <v>5</v>
      </c>
      <c r="D4" s="11">
        <v>87.44</v>
      </c>
      <c r="E4" s="13" t="s">
        <v>5</v>
      </c>
      <c r="F4" s="11">
        <v>87.44</v>
      </c>
      <c r="G4" s="13" t="s">
        <v>5</v>
      </c>
      <c r="H4" s="11">
        <v>88.99</v>
      </c>
      <c r="J4" s="13" t="s">
        <v>5</v>
      </c>
      <c r="K4" s="11">
        <v>88.99</v>
      </c>
      <c r="L4" s="13" t="s">
        <v>5</v>
      </c>
      <c r="M4" s="11">
        <v>87.44</v>
      </c>
      <c r="N4" s="13" t="s">
        <v>5</v>
      </c>
      <c r="O4" s="11">
        <v>87.44</v>
      </c>
      <c r="P4" s="13" t="s">
        <v>5</v>
      </c>
      <c r="Q4" s="11">
        <v>88.99</v>
      </c>
      <c r="S4" s="13" t="s">
        <v>5</v>
      </c>
      <c r="T4" s="14">
        <v>88.99</v>
      </c>
      <c r="U4" s="13" t="s">
        <v>5</v>
      </c>
      <c r="V4" s="14">
        <v>87.44</v>
      </c>
      <c r="W4" s="13" t="s">
        <v>5</v>
      </c>
      <c r="X4" s="14">
        <v>87.44</v>
      </c>
      <c r="Y4" s="13" t="s">
        <v>5</v>
      </c>
      <c r="Z4" s="14"/>
    </row>
    <row r="5" s="11" customFormat="1" ht="30" customHeight="1" spans="1:26">
      <c r="A5" s="13" t="s">
        <v>6</v>
      </c>
      <c r="B5" s="11" t="s">
        <v>12</v>
      </c>
      <c r="C5" s="13" t="s">
        <v>6</v>
      </c>
      <c r="D5" s="11" t="s">
        <v>7</v>
      </c>
      <c r="E5" s="13" t="s">
        <v>6</v>
      </c>
      <c r="F5" s="11" t="s">
        <v>7</v>
      </c>
      <c r="G5" s="13" t="s">
        <v>6</v>
      </c>
      <c r="H5" s="11" t="s">
        <v>8</v>
      </c>
      <c r="J5" s="13" t="s">
        <v>6</v>
      </c>
      <c r="K5" s="11" t="s">
        <v>8</v>
      </c>
      <c r="L5" s="13" t="s">
        <v>6</v>
      </c>
      <c r="M5" s="11" t="s">
        <v>7</v>
      </c>
      <c r="N5" s="13" t="s">
        <v>6</v>
      </c>
      <c r="O5" s="11" t="s">
        <v>7</v>
      </c>
      <c r="P5" s="13" t="s">
        <v>6</v>
      </c>
      <c r="Q5" s="11" t="s">
        <v>8</v>
      </c>
      <c r="S5" s="13" t="s">
        <v>6</v>
      </c>
      <c r="T5" s="14" t="s">
        <v>8</v>
      </c>
      <c r="U5" s="13" t="s">
        <v>6</v>
      </c>
      <c r="V5" s="14" t="s">
        <v>7</v>
      </c>
      <c r="W5" s="13" t="s">
        <v>6</v>
      </c>
      <c r="X5" s="14" t="s">
        <v>7</v>
      </c>
      <c r="Y5" s="13" t="s">
        <v>6</v>
      </c>
      <c r="Z5" s="14"/>
    </row>
    <row r="6" s="11" customFormat="1" ht="30" customHeight="1" spans="1:26">
      <c r="A6" s="11" t="s">
        <v>9</v>
      </c>
      <c r="B6" s="11">
        <v>30000</v>
      </c>
      <c r="C6" s="11" t="s">
        <v>9</v>
      </c>
      <c r="D6" s="11">
        <v>30000</v>
      </c>
      <c r="E6" s="11" t="s">
        <v>9</v>
      </c>
      <c r="F6" s="11">
        <v>30000</v>
      </c>
      <c r="G6" s="11" t="s">
        <v>9</v>
      </c>
      <c r="H6" s="11">
        <v>30000</v>
      </c>
      <c r="J6" s="11" t="s">
        <v>9</v>
      </c>
      <c r="K6" s="11">
        <v>30000</v>
      </c>
      <c r="L6" s="11" t="s">
        <v>9</v>
      </c>
      <c r="M6" s="11">
        <v>30000</v>
      </c>
      <c r="N6" s="11" t="s">
        <v>9</v>
      </c>
      <c r="O6" s="11">
        <v>30000</v>
      </c>
      <c r="P6" s="11" t="s">
        <v>9</v>
      </c>
      <c r="Q6" s="11">
        <v>30000</v>
      </c>
      <c r="S6" s="11" t="s">
        <v>9</v>
      </c>
      <c r="T6" s="14">
        <v>30000</v>
      </c>
      <c r="U6" s="11" t="s">
        <v>9</v>
      </c>
      <c r="V6" s="14">
        <v>30000</v>
      </c>
      <c r="W6" s="11" t="s">
        <v>9</v>
      </c>
      <c r="X6" s="14">
        <v>30000</v>
      </c>
      <c r="Y6" s="11" t="s">
        <v>9</v>
      </c>
      <c r="Z6" s="14"/>
    </row>
    <row r="7" s="10" customFormat="1" ht="30" customHeight="1" spans="1:26">
      <c r="A7" s="10" t="s">
        <v>10</v>
      </c>
      <c r="B7" s="10">
        <v>36992.9781082197</v>
      </c>
      <c r="C7" s="10" t="s">
        <v>10</v>
      </c>
      <c r="D7" s="10">
        <v>36993.3718798477</v>
      </c>
      <c r="E7" s="10" t="s">
        <v>10</v>
      </c>
      <c r="F7" s="10">
        <v>36993.3718798477</v>
      </c>
      <c r="G7" s="10" t="s">
        <v>10</v>
      </c>
      <c r="H7" s="10">
        <v>36991.8248579742</v>
      </c>
      <c r="J7" s="10" t="s">
        <v>10</v>
      </c>
      <c r="K7" s="10">
        <v>36991.8248579742</v>
      </c>
      <c r="L7" s="10" t="s">
        <v>10</v>
      </c>
      <c r="M7" s="10">
        <v>36993.3718798477</v>
      </c>
      <c r="N7" s="10" t="s">
        <v>10</v>
      </c>
      <c r="O7" s="10">
        <v>36993.3718798477</v>
      </c>
      <c r="P7" s="10" t="s">
        <v>10</v>
      </c>
      <c r="Q7" s="10">
        <v>36991.8248579742</v>
      </c>
      <c r="S7" s="10" t="s">
        <v>10</v>
      </c>
      <c r="T7" s="15">
        <v>36991.8248579742</v>
      </c>
      <c r="U7" s="10" t="s">
        <v>10</v>
      </c>
      <c r="V7" s="15">
        <v>36993.3718798477</v>
      </c>
      <c r="W7" s="10" t="s">
        <v>10</v>
      </c>
      <c r="X7" s="15">
        <v>36993.3718798477</v>
      </c>
      <c r="Y7" s="10" t="s">
        <v>10</v>
      </c>
      <c r="Z7" s="15"/>
    </row>
    <row r="8" s="11" customFormat="1" ht="30" customHeight="1" spans="1:26">
      <c r="A8" s="11" t="s">
        <v>11</v>
      </c>
      <c r="B8" s="11">
        <v>2686800</v>
      </c>
      <c r="C8" s="11" t="s">
        <v>11</v>
      </c>
      <c r="D8" s="11">
        <v>2623200</v>
      </c>
      <c r="E8" s="11" t="s">
        <v>11</v>
      </c>
      <c r="F8" s="11">
        <v>2623200</v>
      </c>
      <c r="G8" s="11" t="s">
        <v>11</v>
      </c>
      <c r="H8" s="11">
        <v>2669700</v>
      </c>
      <c r="J8" s="11" t="s">
        <v>11</v>
      </c>
      <c r="K8" s="11">
        <v>2669700</v>
      </c>
      <c r="L8" s="11" t="s">
        <v>11</v>
      </c>
      <c r="M8" s="11">
        <v>2623200</v>
      </c>
      <c r="N8" s="11" t="s">
        <v>11</v>
      </c>
      <c r="O8" s="11">
        <v>2623200</v>
      </c>
      <c r="P8" s="11" t="s">
        <v>11</v>
      </c>
      <c r="Q8" s="11">
        <v>2669700</v>
      </c>
      <c r="S8" s="11" t="s">
        <v>11</v>
      </c>
      <c r="T8" s="14">
        <v>2669700</v>
      </c>
      <c r="U8" s="11" t="s">
        <v>11</v>
      </c>
      <c r="V8" s="14">
        <v>2623200</v>
      </c>
      <c r="W8" s="11" t="s">
        <v>11</v>
      </c>
      <c r="X8" s="14">
        <v>2623200</v>
      </c>
      <c r="Y8" s="11" t="s">
        <v>11</v>
      </c>
      <c r="Z8" s="14"/>
    </row>
    <row r="9" s="11" customFormat="1" ht="30" customHeight="1" spans="1:26">
      <c r="A9" s="11" t="s">
        <v>4</v>
      </c>
      <c r="B9" s="11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11">
        <v>1104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11">
        <v>1104</v>
      </c>
      <c r="S9" s="11" t="s">
        <v>4</v>
      </c>
      <c r="T9" s="14">
        <v>1101</v>
      </c>
      <c r="U9" s="11" t="s">
        <v>4</v>
      </c>
      <c r="V9" s="14">
        <v>1102</v>
      </c>
      <c r="W9" s="11" t="s">
        <v>4</v>
      </c>
      <c r="X9" s="14">
        <v>1103</v>
      </c>
      <c r="Y9" s="11" t="s">
        <v>4</v>
      </c>
      <c r="Z9" s="14">
        <v>1104</v>
      </c>
    </row>
    <row r="10" s="11" customFormat="1" ht="30" customHeight="1" spans="1:26">
      <c r="A10" s="13" t="s">
        <v>5</v>
      </c>
      <c r="C10" s="13" t="s">
        <v>5</v>
      </c>
      <c r="E10" s="13" t="s">
        <v>5</v>
      </c>
      <c r="G10" s="13" t="s">
        <v>5</v>
      </c>
      <c r="H10" s="11">
        <v>88.99</v>
      </c>
      <c r="J10" s="13" t="s">
        <v>5</v>
      </c>
      <c r="L10" s="13" t="s">
        <v>5</v>
      </c>
      <c r="N10" s="13" t="s">
        <v>5</v>
      </c>
      <c r="P10" s="13" t="s">
        <v>5</v>
      </c>
      <c r="S10" s="13" t="s">
        <v>5</v>
      </c>
      <c r="T10" s="14"/>
      <c r="U10" s="13" t="s">
        <v>5</v>
      </c>
      <c r="V10" s="14"/>
      <c r="W10" s="13" t="s">
        <v>5</v>
      </c>
      <c r="X10" s="14"/>
      <c r="Y10" s="13" t="s">
        <v>5</v>
      </c>
      <c r="Z10" s="14"/>
    </row>
    <row r="11" s="11" customFormat="1" ht="30" customHeight="1" spans="1:26">
      <c r="A11" s="13" t="s">
        <v>6</v>
      </c>
      <c r="C11" s="13" t="s">
        <v>6</v>
      </c>
      <c r="E11" s="13" t="s">
        <v>6</v>
      </c>
      <c r="G11" s="13" t="s">
        <v>6</v>
      </c>
      <c r="H11" s="11" t="s">
        <v>8</v>
      </c>
      <c r="J11" s="13" t="s">
        <v>6</v>
      </c>
      <c r="L11" s="13" t="s">
        <v>6</v>
      </c>
      <c r="N11" s="13" t="s">
        <v>6</v>
      </c>
      <c r="P11" s="13" t="s">
        <v>6</v>
      </c>
      <c r="S11" s="13" t="s">
        <v>6</v>
      </c>
      <c r="T11" s="14"/>
      <c r="U11" s="13" t="s">
        <v>6</v>
      </c>
      <c r="V11" s="14"/>
      <c r="W11" s="13" t="s">
        <v>6</v>
      </c>
      <c r="X11" s="14"/>
      <c r="Y11" s="13" t="s">
        <v>6</v>
      </c>
      <c r="Z11" s="14"/>
    </row>
    <row r="12" s="11" customFormat="1" ht="30" customHeight="1" spans="1:26">
      <c r="A12" s="11" t="s">
        <v>9</v>
      </c>
      <c r="C12" s="11" t="s">
        <v>9</v>
      </c>
      <c r="E12" s="11" t="s">
        <v>9</v>
      </c>
      <c r="G12" s="11" t="s">
        <v>9</v>
      </c>
      <c r="H12" s="11">
        <v>30000</v>
      </c>
      <c r="J12" s="11" t="s">
        <v>9</v>
      </c>
      <c r="L12" s="11" t="s">
        <v>9</v>
      </c>
      <c r="N12" s="11" t="s">
        <v>9</v>
      </c>
      <c r="P12" s="11" t="s">
        <v>9</v>
      </c>
      <c r="S12" s="11" t="s">
        <v>9</v>
      </c>
      <c r="T12" s="14"/>
      <c r="U12" s="11" t="s">
        <v>9</v>
      </c>
      <c r="V12" s="14"/>
      <c r="W12" s="11" t="s">
        <v>9</v>
      </c>
      <c r="X12" s="14"/>
      <c r="Y12" s="11" t="s">
        <v>9</v>
      </c>
      <c r="Z12" s="14"/>
    </row>
    <row r="13" s="10" customFormat="1" ht="30" customHeight="1" spans="1:26">
      <c r="A13" s="10" t="s">
        <v>10</v>
      </c>
      <c r="C13" s="10" t="s">
        <v>10</v>
      </c>
      <c r="E13" s="10" t="s">
        <v>10</v>
      </c>
      <c r="G13" s="10" t="s">
        <v>10</v>
      </c>
      <c r="H13" s="10">
        <v>36991.8248579742</v>
      </c>
      <c r="J13" s="10" t="s">
        <v>10</v>
      </c>
      <c r="L13" s="10" t="s">
        <v>10</v>
      </c>
      <c r="N13" s="10" t="s">
        <v>10</v>
      </c>
      <c r="P13" s="10" t="s">
        <v>10</v>
      </c>
      <c r="S13" s="10" t="s">
        <v>10</v>
      </c>
      <c r="T13" s="15"/>
      <c r="U13" s="10" t="s">
        <v>10</v>
      </c>
      <c r="V13" s="15"/>
      <c r="W13" s="10" t="s">
        <v>10</v>
      </c>
      <c r="X13" s="15"/>
      <c r="Y13" s="10" t="s">
        <v>10</v>
      </c>
      <c r="Z13" s="15"/>
    </row>
    <row r="14" s="11" customFormat="1" ht="30" customHeight="1" spans="1:26">
      <c r="A14" s="11" t="s">
        <v>11</v>
      </c>
      <c r="C14" s="11" t="s">
        <v>11</v>
      </c>
      <c r="E14" s="11" t="s">
        <v>11</v>
      </c>
      <c r="G14" s="11" t="s">
        <v>11</v>
      </c>
      <c r="H14" s="11">
        <v>2669700</v>
      </c>
      <c r="J14" s="11" t="s">
        <v>11</v>
      </c>
      <c r="L14" s="11" t="s">
        <v>11</v>
      </c>
      <c r="N14" s="11" t="s">
        <v>11</v>
      </c>
      <c r="P14" s="11" t="s">
        <v>11</v>
      </c>
      <c r="S14" s="11" t="s">
        <v>11</v>
      </c>
      <c r="T14" s="14"/>
      <c r="U14" s="11" t="s">
        <v>11</v>
      </c>
      <c r="V14" s="14"/>
      <c r="W14" s="11" t="s">
        <v>11</v>
      </c>
      <c r="X14" s="14"/>
      <c r="Y14" s="11" t="s">
        <v>11</v>
      </c>
      <c r="Z14" s="14"/>
    </row>
    <row r="15" s="11" customFormat="1" ht="30" customHeight="1" spans="1:26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11">
        <v>1004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11">
        <v>1004</v>
      </c>
      <c r="S15" s="11" t="s">
        <v>4</v>
      </c>
      <c r="T15" s="14">
        <v>1001</v>
      </c>
      <c r="U15" s="11" t="s">
        <v>4</v>
      </c>
      <c r="V15" s="14">
        <v>1002</v>
      </c>
      <c r="W15" s="11" t="s">
        <v>4</v>
      </c>
      <c r="X15" s="14">
        <v>1003</v>
      </c>
      <c r="Y15" s="11" t="s">
        <v>4</v>
      </c>
      <c r="Z15" s="14">
        <v>1004</v>
      </c>
    </row>
    <row r="16" s="11" customFormat="1" ht="30" customHeight="1" spans="1:26">
      <c r="A16" s="13" t="s">
        <v>5</v>
      </c>
      <c r="C16" s="13" t="s">
        <v>5</v>
      </c>
      <c r="E16" s="13" t="s">
        <v>5</v>
      </c>
      <c r="G16" s="13" t="s">
        <v>5</v>
      </c>
      <c r="H16" s="11">
        <v>88.99</v>
      </c>
      <c r="J16" s="13" t="s">
        <v>5</v>
      </c>
      <c r="K16" s="11">
        <v>88.99</v>
      </c>
      <c r="L16" s="13" t="s">
        <v>5</v>
      </c>
      <c r="N16" s="13" t="s">
        <v>5</v>
      </c>
      <c r="P16" s="13" t="s">
        <v>5</v>
      </c>
      <c r="Q16" s="11">
        <v>88.99</v>
      </c>
      <c r="S16" s="13" t="s">
        <v>5</v>
      </c>
      <c r="T16" s="14"/>
      <c r="U16" s="13" t="s">
        <v>5</v>
      </c>
      <c r="V16" s="14"/>
      <c r="W16" s="13" t="s">
        <v>5</v>
      </c>
      <c r="X16" s="14"/>
      <c r="Y16" s="13" t="s">
        <v>5</v>
      </c>
      <c r="Z16" s="14"/>
    </row>
    <row r="17" s="11" customFormat="1" ht="30" customHeight="1" spans="1:26">
      <c r="A17" s="13" t="s">
        <v>6</v>
      </c>
      <c r="C17" s="13" t="s">
        <v>6</v>
      </c>
      <c r="E17" s="13" t="s">
        <v>6</v>
      </c>
      <c r="G17" s="13" t="s">
        <v>6</v>
      </c>
      <c r="H17" s="11" t="s">
        <v>8</v>
      </c>
      <c r="J17" s="13" t="s">
        <v>6</v>
      </c>
      <c r="K17" s="11" t="s">
        <v>8</v>
      </c>
      <c r="L17" s="13" t="s">
        <v>6</v>
      </c>
      <c r="N17" s="13" t="s">
        <v>6</v>
      </c>
      <c r="P17" s="13" t="s">
        <v>6</v>
      </c>
      <c r="Q17" s="11" t="s">
        <v>8</v>
      </c>
      <c r="S17" s="13" t="s">
        <v>6</v>
      </c>
      <c r="T17" s="14"/>
      <c r="U17" s="13" t="s">
        <v>6</v>
      </c>
      <c r="V17" s="14"/>
      <c r="W17" s="13" t="s">
        <v>6</v>
      </c>
      <c r="X17" s="14"/>
      <c r="Y17" s="13" t="s">
        <v>6</v>
      </c>
      <c r="Z17" s="14"/>
    </row>
    <row r="18" s="11" customFormat="1" ht="30" customHeight="1" spans="1:26">
      <c r="A18" s="11" t="s">
        <v>9</v>
      </c>
      <c r="C18" s="11" t="s">
        <v>9</v>
      </c>
      <c r="E18" s="11" t="s">
        <v>9</v>
      </c>
      <c r="G18" s="11" t="s">
        <v>9</v>
      </c>
      <c r="H18" s="11">
        <v>30000</v>
      </c>
      <c r="J18" s="11" t="s">
        <v>9</v>
      </c>
      <c r="K18" s="11">
        <v>30000</v>
      </c>
      <c r="L18" s="11" t="s">
        <v>9</v>
      </c>
      <c r="N18" s="11" t="s">
        <v>9</v>
      </c>
      <c r="P18" s="11" t="s">
        <v>9</v>
      </c>
      <c r="Q18" s="11">
        <v>30000</v>
      </c>
      <c r="S18" s="11" t="s">
        <v>9</v>
      </c>
      <c r="T18" s="14"/>
      <c r="U18" s="11" t="s">
        <v>9</v>
      </c>
      <c r="V18" s="14"/>
      <c r="W18" s="11" t="s">
        <v>9</v>
      </c>
      <c r="X18" s="14"/>
      <c r="Y18" s="11" t="s">
        <v>9</v>
      </c>
      <c r="Z18" s="14"/>
    </row>
    <row r="19" s="10" customFormat="1" ht="30" customHeight="1" spans="1:26">
      <c r="A19" s="10" t="s">
        <v>10</v>
      </c>
      <c r="C19" s="10" t="s">
        <v>10</v>
      </c>
      <c r="E19" s="10" t="s">
        <v>10</v>
      </c>
      <c r="G19" s="10" t="s">
        <v>10</v>
      </c>
      <c r="H19" s="10">
        <v>36991.8248579742</v>
      </c>
      <c r="J19" s="10" t="s">
        <v>10</v>
      </c>
      <c r="K19" s="10">
        <v>36991.8248579742</v>
      </c>
      <c r="L19" s="10" t="s">
        <v>10</v>
      </c>
      <c r="N19" s="10" t="s">
        <v>10</v>
      </c>
      <c r="P19" s="10" t="s">
        <v>10</v>
      </c>
      <c r="Q19" s="10">
        <v>36991.8248579742</v>
      </c>
      <c r="S19" s="10" t="s">
        <v>10</v>
      </c>
      <c r="T19" s="15"/>
      <c r="U19" s="10" t="s">
        <v>10</v>
      </c>
      <c r="V19" s="15"/>
      <c r="W19" s="10" t="s">
        <v>10</v>
      </c>
      <c r="X19" s="15"/>
      <c r="Y19" s="10" t="s">
        <v>10</v>
      </c>
      <c r="Z19" s="15"/>
    </row>
    <row r="20" s="11" customFormat="1" ht="30" customHeight="1" spans="1:26">
      <c r="A20" s="11" t="s">
        <v>11</v>
      </c>
      <c r="C20" s="11" t="s">
        <v>11</v>
      </c>
      <c r="E20" s="11" t="s">
        <v>11</v>
      </c>
      <c r="G20" s="11" t="s">
        <v>11</v>
      </c>
      <c r="H20" s="11">
        <v>2669700</v>
      </c>
      <c r="J20" s="11" t="s">
        <v>11</v>
      </c>
      <c r="K20" s="11">
        <v>2669700</v>
      </c>
      <c r="L20" s="11" t="s">
        <v>11</v>
      </c>
      <c r="N20" s="11" t="s">
        <v>11</v>
      </c>
      <c r="P20" s="11" t="s">
        <v>11</v>
      </c>
      <c r="Q20" s="11">
        <v>2669700</v>
      </c>
      <c r="S20" s="11" t="s">
        <v>11</v>
      </c>
      <c r="T20" s="14"/>
      <c r="U20" s="11" t="s">
        <v>11</v>
      </c>
      <c r="V20" s="14"/>
      <c r="W20" s="11" t="s">
        <v>11</v>
      </c>
      <c r="X20" s="14"/>
      <c r="Y20" s="11" t="s">
        <v>11</v>
      </c>
      <c r="Z20" s="14"/>
    </row>
    <row r="21" s="11" customFormat="1" ht="30" customHeight="1" spans="1:26">
      <c r="A21" s="11" t="s">
        <v>4</v>
      </c>
      <c r="B21" s="11">
        <v>901</v>
      </c>
      <c r="C21" s="11" t="s">
        <v>4</v>
      </c>
      <c r="D21" s="11">
        <v>902</v>
      </c>
      <c r="E21" s="11" t="s">
        <v>4</v>
      </c>
      <c r="F21" s="11">
        <v>903</v>
      </c>
      <c r="G21" s="11" t="s">
        <v>4</v>
      </c>
      <c r="H21" s="11">
        <v>904</v>
      </c>
      <c r="J21" s="11" t="s">
        <v>4</v>
      </c>
      <c r="K21" s="11">
        <v>901</v>
      </c>
      <c r="L21" s="11" t="s">
        <v>4</v>
      </c>
      <c r="M21" s="11">
        <v>902</v>
      </c>
      <c r="N21" s="11" t="s">
        <v>4</v>
      </c>
      <c r="O21" s="11">
        <v>903</v>
      </c>
      <c r="P21" s="11" t="s">
        <v>4</v>
      </c>
      <c r="Q21" s="11">
        <v>904</v>
      </c>
      <c r="S21" s="11" t="s">
        <v>4</v>
      </c>
      <c r="T21" s="14">
        <v>901</v>
      </c>
      <c r="U21" s="11" t="s">
        <v>4</v>
      </c>
      <c r="V21" s="14">
        <v>902</v>
      </c>
      <c r="W21" s="11" t="s">
        <v>4</v>
      </c>
      <c r="X21" s="14">
        <v>903</v>
      </c>
      <c r="Y21" s="11" t="s">
        <v>4</v>
      </c>
      <c r="Z21" s="14">
        <v>904</v>
      </c>
    </row>
    <row r="22" s="11" customFormat="1" ht="30" customHeight="1" spans="1:26">
      <c r="A22" s="13" t="s">
        <v>5</v>
      </c>
      <c r="C22" s="13" t="s">
        <v>5</v>
      </c>
      <c r="E22" s="13" t="s">
        <v>5</v>
      </c>
      <c r="G22" s="13" t="s">
        <v>5</v>
      </c>
      <c r="H22" s="11">
        <v>88.99</v>
      </c>
      <c r="J22" s="13" t="s">
        <v>5</v>
      </c>
      <c r="K22" s="11">
        <v>88.99</v>
      </c>
      <c r="L22" s="13" t="s">
        <v>5</v>
      </c>
      <c r="N22" s="13" t="s">
        <v>5</v>
      </c>
      <c r="P22" s="13" t="s">
        <v>5</v>
      </c>
      <c r="Q22" s="11">
        <v>88.99</v>
      </c>
      <c r="S22" s="13" t="s">
        <v>5</v>
      </c>
      <c r="T22" s="14">
        <v>88.99</v>
      </c>
      <c r="U22" s="13" t="s">
        <v>5</v>
      </c>
      <c r="V22" s="14"/>
      <c r="W22" s="13" t="s">
        <v>5</v>
      </c>
      <c r="X22" s="14"/>
      <c r="Y22" s="13" t="s">
        <v>5</v>
      </c>
      <c r="Z22" s="14"/>
    </row>
    <row r="23" s="11" customFormat="1" ht="30" customHeight="1" spans="1:26">
      <c r="A23" s="13" t="s">
        <v>6</v>
      </c>
      <c r="C23" s="13" t="s">
        <v>6</v>
      </c>
      <c r="E23" s="13" t="s">
        <v>6</v>
      </c>
      <c r="G23" s="13" t="s">
        <v>6</v>
      </c>
      <c r="H23" s="11" t="s">
        <v>8</v>
      </c>
      <c r="J23" s="13" t="s">
        <v>6</v>
      </c>
      <c r="K23" s="11" t="s">
        <v>8</v>
      </c>
      <c r="L23" s="13" t="s">
        <v>6</v>
      </c>
      <c r="N23" s="13" t="s">
        <v>6</v>
      </c>
      <c r="P23" s="13" t="s">
        <v>6</v>
      </c>
      <c r="Q23" s="11" t="s">
        <v>8</v>
      </c>
      <c r="S23" s="13" t="s">
        <v>6</v>
      </c>
      <c r="T23" s="14" t="s">
        <v>8</v>
      </c>
      <c r="U23" s="13" t="s">
        <v>6</v>
      </c>
      <c r="V23" s="14"/>
      <c r="W23" s="13" t="s">
        <v>6</v>
      </c>
      <c r="X23" s="14"/>
      <c r="Y23" s="13" t="s">
        <v>6</v>
      </c>
      <c r="Z23" s="14"/>
    </row>
    <row r="24" s="11" customFormat="1" ht="30" customHeight="1" spans="1:26">
      <c r="A24" s="11" t="s">
        <v>9</v>
      </c>
      <c r="C24" s="11" t="s">
        <v>9</v>
      </c>
      <c r="E24" s="11" t="s">
        <v>9</v>
      </c>
      <c r="G24" s="11" t="s">
        <v>9</v>
      </c>
      <c r="H24" s="11">
        <v>30000</v>
      </c>
      <c r="J24" s="11" t="s">
        <v>9</v>
      </c>
      <c r="K24" s="11">
        <v>30000</v>
      </c>
      <c r="L24" s="11" t="s">
        <v>9</v>
      </c>
      <c r="N24" s="11" t="s">
        <v>9</v>
      </c>
      <c r="P24" s="11" t="s">
        <v>9</v>
      </c>
      <c r="Q24" s="11">
        <v>30000</v>
      </c>
      <c r="S24" s="11" t="s">
        <v>9</v>
      </c>
      <c r="T24" s="14">
        <v>30000</v>
      </c>
      <c r="U24" s="11" t="s">
        <v>9</v>
      </c>
      <c r="V24" s="14"/>
      <c r="W24" s="11" t="s">
        <v>9</v>
      </c>
      <c r="X24" s="14"/>
      <c r="Y24" s="11" t="s">
        <v>9</v>
      </c>
      <c r="Z24" s="14"/>
    </row>
    <row r="25" s="10" customFormat="1" ht="30" customHeight="1" spans="1:26">
      <c r="A25" s="10" t="s">
        <v>10</v>
      </c>
      <c r="C25" s="10" t="s">
        <v>10</v>
      </c>
      <c r="E25" s="10" t="s">
        <v>10</v>
      </c>
      <c r="G25" s="10" t="s">
        <v>10</v>
      </c>
      <c r="H25" s="10">
        <v>36991.8248579742</v>
      </c>
      <c r="J25" s="10" t="s">
        <v>10</v>
      </c>
      <c r="K25" s="10">
        <v>36991.8248579742</v>
      </c>
      <c r="L25" s="10" t="s">
        <v>10</v>
      </c>
      <c r="N25" s="10" t="s">
        <v>10</v>
      </c>
      <c r="P25" s="10" t="s">
        <v>10</v>
      </c>
      <c r="Q25" s="10">
        <v>36991.8248579742</v>
      </c>
      <c r="S25" s="10" t="s">
        <v>10</v>
      </c>
      <c r="T25" s="15">
        <v>36991.8248579742</v>
      </c>
      <c r="U25" s="10" t="s">
        <v>10</v>
      </c>
      <c r="V25" s="15"/>
      <c r="W25" s="10" t="s">
        <v>10</v>
      </c>
      <c r="X25" s="15"/>
      <c r="Y25" s="10" t="s">
        <v>10</v>
      </c>
      <c r="Z25" s="15"/>
    </row>
    <row r="26" s="11" customFormat="1" ht="30" customHeight="1" spans="1:26">
      <c r="A26" s="11" t="s">
        <v>11</v>
      </c>
      <c r="C26" s="11" t="s">
        <v>11</v>
      </c>
      <c r="E26" s="11" t="s">
        <v>11</v>
      </c>
      <c r="G26" s="11" t="s">
        <v>11</v>
      </c>
      <c r="H26" s="11">
        <v>2669700</v>
      </c>
      <c r="J26" s="11" t="s">
        <v>11</v>
      </c>
      <c r="K26" s="11">
        <v>2669700</v>
      </c>
      <c r="L26" s="11" t="s">
        <v>11</v>
      </c>
      <c r="N26" s="11" t="s">
        <v>11</v>
      </c>
      <c r="P26" s="11" t="s">
        <v>11</v>
      </c>
      <c r="Q26" s="11">
        <v>2669700</v>
      </c>
      <c r="S26" s="11" t="s">
        <v>11</v>
      </c>
      <c r="T26" s="14">
        <v>2669700</v>
      </c>
      <c r="U26" s="11" t="s">
        <v>11</v>
      </c>
      <c r="V26" s="14"/>
      <c r="W26" s="11" t="s">
        <v>11</v>
      </c>
      <c r="X26" s="14"/>
      <c r="Y26" s="11" t="s">
        <v>11</v>
      </c>
      <c r="Z26" s="14"/>
    </row>
    <row r="27" s="11" customFormat="1" ht="30" customHeight="1" spans="1:26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11">
        <v>803</v>
      </c>
      <c r="G27" s="11" t="s">
        <v>4</v>
      </c>
      <c r="H27" s="11">
        <v>804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11">
        <v>803</v>
      </c>
      <c r="P27" s="11" t="s">
        <v>4</v>
      </c>
      <c r="Q27" s="11">
        <v>804</v>
      </c>
      <c r="S27" s="11" t="s">
        <v>4</v>
      </c>
      <c r="T27" s="14">
        <v>801</v>
      </c>
      <c r="U27" s="11" t="s">
        <v>4</v>
      </c>
      <c r="V27" s="14">
        <v>802</v>
      </c>
      <c r="W27" s="11" t="s">
        <v>4</v>
      </c>
      <c r="X27" s="14">
        <v>803</v>
      </c>
      <c r="Y27" s="11" t="s">
        <v>4</v>
      </c>
      <c r="Z27" s="14">
        <v>804</v>
      </c>
    </row>
    <row r="28" s="11" customFormat="1" ht="30" customHeight="1" spans="1:26">
      <c r="A28" s="13" t="s">
        <v>5</v>
      </c>
      <c r="C28" s="13" t="s">
        <v>5</v>
      </c>
      <c r="E28" s="13" t="s">
        <v>5</v>
      </c>
      <c r="G28" s="13" t="s">
        <v>5</v>
      </c>
      <c r="H28" s="11">
        <v>88.99</v>
      </c>
      <c r="J28" s="13" t="s">
        <v>5</v>
      </c>
      <c r="K28" s="11">
        <v>88.99</v>
      </c>
      <c r="L28" s="13" t="s">
        <v>5</v>
      </c>
      <c r="N28" s="13" t="s">
        <v>5</v>
      </c>
      <c r="P28" s="13" t="s">
        <v>5</v>
      </c>
      <c r="Q28" s="11">
        <v>88.99</v>
      </c>
      <c r="S28" s="13" t="s">
        <v>5</v>
      </c>
      <c r="T28" s="14">
        <v>88.99</v>
      </c>
      <c r="U28" s="13" t="s">
        <v>5</v>
      </c>
      <c r="V28" s="14"/>
      <c r="W28" s="13" t="s">
        <v>5</v>
      </c>
      <c r="X28" s="14"/>
      <c r="Y28" s="13" t="s">
        <v>5</v>
      </c>
      <c r="Z28" s="14"/>
    </row>
    <row r="29" s="11" customFormat="1" ht="30" customHeight="1" spans="1:26">
      <c r="A29" s="13" t="s">
        <v>6</v>
      </c>
      <c r="C29" s="13" t="s">
        <v>6</v>
      </c>
      <c r="E29" s="13" t="s">
        <v>6</v>
      </c>
      <c r="G29" s="13" t="s">
        <v>6</v>
      </c>
      <c r="H29" s="11" t="s">
        <v>8</v>
      </c>
      <c r="J29" s="13" t="s">
        <v>6</v>
      </c>
      <c r="K29" s="11" t="s">
        <v>8</v>
      </c>
      <c r="L29" s="13" t="s">
        <v>6</v>
      </c>
      <c r="N29" s="13" t="s">
        <v>6</v>
      </c>
      <c r="P29" s="13" t="s">
        <v>6</v>
      </c>
      <c r="Q29" s="11" t="s">
        <v>8</v>
      </c>
      <c r="S29" s="13" t="s">
        <v>6</v>
      </c>
      <c r="T29" s="14" t="s">
        <v>8</v>
      </c>
      <c r="U29" s="13" t="s">
        <v>6</v>
      </c>
      <c r="V29" s="14"/>
      <c r="W29" s="13" t="s">
        <v>6</v>
      </c>
      <c r="X29" s="14"/>
      <c r="Y29" s="13" t="s">
        <v>6</v>
      </c>
      <c r="Z29" s="14"/>
    </row>
    <row r="30" s="11" customFormat="1" ht="30" customHeight="1" spans="1:26">
      <c r="A30" s="11" t="s">
        <v>9</v>
      </c>
      <c r="C30" s="11" t="s">
        <v>9</v>
      </c>
      <c r="E30" s="11" t="s">
        <v>9</v>
      </c>
      <c r="G30" s="11" t="s">
        <v>9</v>
      </c>
      <c r="H30" s="11">
        <v>30000</v>
      </c>
      <c r="J30" s="11" t="s">
        <v>9</v>
      </c>
      <c r="K30" s="11">
        <v>30000</v>
      </c>
      <c r="L30" s="11" t="s">
        <v>9</v>
      </c>
      <c r="N30" s="11" t="s">
        <v>9</v>
      </c>
      <c r="P30" s="11" t="s">
        <v>9</v>
      </c>
      <c r="Q30" s="11">
        <v>30000</v>
      </c>
      <c r="S30" s="11" t="s">
        <v>9</v>
      </c>
      <c r="T30" s="14">
        <v>30000</v>
      </c>
      <c r="U30" s="11" t="s">
        <v>9</v>
      </c>
      <c r="V30" s="14"/>
      <c r="W30" s="11" t="s">
        <v>9</v>
      </c>
      <c r="X30" s="14"/>
      <c r="Y30" s="11" t="s">
        <v>9</v>
      </c>
      <c r="Z30" s="14"/>
    </row>
    <row r="31" s="10" customFormat="1" ht="30" customHeight="1" spans="1:26">
      <c r="A31" s="10" t="s">
        <v>10</v>
      </c>
      <c r="C31" s="10" t="s">
        <v>10</v>
      </c>
      <c r="E31" s="10" t="s">
        <v>10</v>
      </c>
      <c r="G31" s="10" t="s">
        <v>10</v>
      </c>
      <c r="H31" s="10">
        <v>36991.8248579742</v>
      </c>
      <c r="J31" s="10" t="s">
        <v>10</v>
      </c>
      <c r="K31" s="10">
        <v>36991.8248579742</v>
      </c>
      <c r="L31" s="10" t="s">
        <v>10</v>
      </c>
      <c r="N31" s="10" t="s">
        <v>10</v>
      </c>
      <c r="P31" s="10" t="s">
        <v>10</v>
      </c>
      <c r="Q31" s="10">
        <v>36991.8248579742</v>
      </c>
      <c r="S31" s="10" t="s">
        <v>10</v>
      </c>
      <c r="T31" s="15">
        <v>36991.8248579742</v>
      </c>
      <c r="U31" s="10" t="s">
        <v>10</v>
      </c>
      <c r="V31" s="15"/>
      <c r="W31" s="10" t="s">
        <v>10</v>
      </c>
      <c r="X31" s="15"/>
      <c r="Y31" s="10" t="s">
        <v>10</v>
      </c>
      <c r="Z31" s="15"/>
    </row>
    <row r="32" s="11" customFormat="1" ht="30" customHeight="1" spans="1:26">
      <c r="A32" s="11" t="s">
        <v>11</v>
      </c>
      <c r="C32" s="11" t="s">
        <v>11</v>
      </c>
      <c r="E32" s="11" t="s">
        <v>11</v>
      </c>
      <c r="G32" s="11" t="s">
        <v>11</v>
      </c>
      <c r="H32" s="11">
        <v>2669700</v>
      </c>
      <c r="J32" s="11" t="s">
        <v>11</v>
      </c>
      <c r="K32" s="11">
        <v>2669700</v>
      </c>
      <c r="L32" s="11" t="s">
        <v>11</v>
      </c>
      <c r="N32" s="11" t="s">
        <v>11</v>
      </c>
      <c r="P32" s="11" t="s">
        <v>11</v>
      </c>
      <c r="Q32" s="11">
        <v>2669700</v>
      </c>
      <c r="S32" s="11" t="s">
        <v>11</v>
      </c>
      <c r="T32" s="14">
        <v>2669700</v>
      </c>
      <c r="U32" s="11" t="s">
        <v>11</v>
      </c>
      <c r="V32" s="14"/>
      <c r="W32" s="11" t="s">
        <v>11</v>
      </c>
      <c r="X32" s="14"/>
      <c r="Y32" s="11" t="s">
        <v>11</v>
      </c>
      <c r="Z32" s="14"/>
    </row>
    <row r="33" s="11" customFormat="1" ht="30" customHeight="1" spans="1:26">
      <c r="A33" s="11" t="s">
        <v>4</v>
      </c>
      <c r="B33" s="11">
        <v>701</v>
      </c>
      <c r="C33" s="11" t="s">
        <v>4</v>
      </c>
      <c r="D33" s="11">
        <v>702</v>
      </c>
      <c r="E33" s="11" t="s">
        <v>4</v>
      </c>
      <c r="F33" s="11">
        <v>703</v>
      </c>
      <c r="G33" s="11" t="s">
        <v>4</v>
      </c>
      <c r="H33" s="11">
        <v>704</v>
      </c>
      <c r="J33" s="11" t="s">
        <v>4</v>
      </c>
      <c r="K33" s="11">
        <v>701</v>
      </c>
      <c r="L33" s="11" t="s">
        <v>4</v>
      </c>
      <c r="M33" s="11">
        <v>702</v>
      </c>
      <c r="N33" s="11" t="s">
        <v>4</v>
      </c>
      <c r="O33" s="11">
        <v>703</v>
      </c>
      <c r="P33" s="11" t="s">
        <v>4</v>
      </c>
      <c r="Q33" s="11">
        <v>704</v>
      </c>
      <c r="S33" s="11" t="s">
        <v>4</v>
      </c>
      <c r="T33" s="14">
        <v>701</v>
      </c>
      <c r="U33" s="11" t="s">
        <v>4</v>
      </c>
      <c r="V33" s="14">
        <v>702</v>
      </c>
      <c r="W33" s="11" t="s">
        <v>4</v>
      </c>
      <c r="X33" s="14">
        <v>703</v>
      </c>
      <c r="Y33" s="11" t="s">
        <v>4</v>
      </c>
      <c r="Z33" s="14">
        <v>704</v>
      </c>
    </row>
    <row r="34" s="11" customFormat="1" ht="30" customHeight="1" spans="1:26">
      <c r="A34" s="13" t="s">
        <v>5</v>
      </c>
      <c r="C34" s="13" t="s">
        <v>5</v>
      </c>
      <c r="E34" s="13" t="s">
        <v>5</v>
      </c>
      <c r="G34" s="13" t="s">
        <v>5</v>
      </c>
      <c r="H34" s="11">
        <v>88.99</v>
      </c>
      <c r="J34" s="13" t="s">
        <v>5</v>
      </c>
      <c r="K34" s="11">
        <v>88.99</v>
      </c>
      <c r="L34" s="13" t="s">
        <v>5</v>
      </c>
      <c r="N34" s="13" t="s">
        <v>5</v>
      </c>
      <c r="P34" s="13" t="s">
        <v>5</v>
      </c>
      <c r="Q34" s="11">
        <v>88.99</v>
      </c>
      <c r="S34" s="13" t="s">
        <v>5</v>
      </c>
      <c r="T34" s="14">
        <v>88.99</v>
      </c>
      <c r="U34" s="13" t="s">
        <v>5</v>
      </c>
      <c r="V34" s="14"/>
      <c r="W34" s="13" t="s">
        <v>5</v>
      </c>
      <c r="X34" s="14"/>
      <c r="Y34" s="13" t="s">
        <v>5</v>
      </c>
      <c r="Z34" s="14"/>
    </row>
    <row r="35" s="11" customFormat="1" ht="30" customHeight="1" spans="1:26">
      <c r="A35" s="13" t="s">
        <v>6</v>
      </c>
      <c r="C35" s="13" t="s">
        <v>6</v>
      </c>
      <c r="E35" s="13" t="s">
        <v>6</v>
      </c>
      <c r="G35" s="13" t="s">
        <v>6</v>
      </c>
      <c r="H35" s="11" t="s">
        <v>8</v>
      </c>
      <c r="J35" s="13" t="s">
        <v>6</v>
      </c>
      <c r="K35" s="11" t="s">
        <v>8</v>
      </c>
      <c r="L35" s="13" t="s">
        <v>6</v>
      </c>
      <c r="N35" s="13" t="s">
        <v>6</v>
      </c>
      <c r="P35" s="13" t="s">
        <v>6</v>
      </c>
      <c r="Q35" s="11" t="s">
        <v>8</v>
      </c>
      <c r="S35" s="13" t="s">
        <v>6</v>
      </c>
      <c r="T35" s="14" t="s">
        <v>8</v>
      </c>
      <c r="U35" s="13" t="s">
        <v>6</v>
      </c>
      <c r="V35" s="14"/>
      <c r="W35" s="13" t="s">
        <v>6</v>
      </c>
      <c r="X35" s="14"/>
      <c r="Y35" s="13" t="s">
        <v>6</v>
      </c>
      <c r="Z35" s="14"/>
    </row>
    <row r="36" s="11" customFormat="1" ht="30" customHeight="1" spans="1:26">
      <c r="A36" s="11" t="s">
        <v>9</v>
      </c>
      <c r="C36" s="11" t="s">
        <v>9</v>
      </c>
      <c r="E36" s="11" t="s">
        <v>9</v>
      </c>
      <c r="G36" s="11" t="s">
        <v>9</v>
      </c>
      <c r="H36" s="11">
        <v>30000</v>
      </c>
      <c r="J36" s="11" t="s">
        <v>9</v>
      </c>
      <c r="K36" s="11">
        <v>30000</v>
      </c>
      <c r="L36" s="11" t="s">
        <v>9</v>
      </c>
      <c r="N36" s="11" t="s">
        <v>9</v>
      </c>
      <c r="P36" s="11" t="s">
        <v>9</v>
      </c>
      <c r="Q36" s="11">
        <v>30000</v>
      </c>
      <c r="S36" s="11" t="s">
        <v>9</v>
      </c>
      <c r="T36" s="14">
        <v>30000</v>
      </c>
      <c r="U36" s="11" t="s">
        <v>9</v>
      </c>
      <c r="V36" s="14"/>
      <c r="W36" s="11" t="s">
        <v>9</v>
      </c>
      <c r="X36" s="14"/>
      <c r="Y36" s="11" t="s">
        <v>9</v>
      </c>
      <c r="Z36" s="14"/>
    </row>
    <row r="37" s="10" customFormat="1" ht="30" customHeight="1" spans="1:26">
      <c r="A37" s="10" t="s">
        <v>10</v>
      </c>
      <c r="C37" s="10" t="s">
        <v>10</v>
      </c>
      <c r="E37" s="10" t="s">
        <v>10</v>
      </c>
      <c r="G37" s="10" t="s">
        <v>10</v>
      </c>
      <c r="H37" s="10">
        <v>36991.8248579742</v>
      </c>
      <c r="J37" s="10" t="s">
        <v>10</v>
      </c>
      <c r="K37" s="10">
        <v>36991.8248579742</v>
      </c>
      <c r="L37" s="10" t="s">
        <v>10</v>
      </c>
      <c r="N37" s="10" t="s">
        <v>10</v>
      </c>
      <c r="P37" s="10" t="s">
        <v>10</v>
      </c>
      <c r="Q37" s="10">
        <v>36991.8248579742</v>
      </c>
      <c r="S37" s="10" t="s">
        <v>10</v>
      </c>
      <c r="T37" s="15">
        <v>36991.8248579742</v>
      </c>
      <c r="U37" s="10" t="s">
        <v>10</v>
      </c>
      <c r="V37" s="15"/>
      <c r="W37" s="10" t="s">
        <v>10</v>
      </c>
      <c r="X37" s="15"/>
      <c r="Y37" s="10" t="s">
        <v>10</v>
      </c>
      <c r="Z37" s="15"/>
    </row>
    <row r="38" s="11" customFormat="1" ht="30" customHeight="1" spans="1:26">
      <c r="A38" s="11" t="s">
        <v>11</v>
      </c>
      <c r="C38" s="11" t="s">
        <v>11</v>
      </c>
      <c r="E38" s="11" t="s">
        <v>11</v>
      </c>
      <c r="G38" s="11" t="s">
        <v>11</v>
      </c>
      <c r="H38" s="11">
        <v>2669700</v>
      </c>
      <c r="J38" s="11" t="s">
        <v>11</v>
      </c>
      <c r="K38" s="11">
        <v>2669700</v>
      </c>
      <c r="L38" s="11" t="s">
        <v>11</v>
      </c>
      <c r="N38" s="11" t="s">
        <v>11</v>
      </c>
      <c r="P38" s="11" t="s">
        <v>11</v>
      </c>
      <c r="Q38" s="11">
        <v>2669700</v>
      </c>
      <c r="S38" s="11" t="s">
        <v>11</v>
      </c>
      <c r="T38" s="14">
        <v>2669700</v>
      </c>
      <c r="U38" s="11" t="s">
        <v>11</v>
      </c>
      <c r="V38" s="14"/>
      <c r="W38" s="11" t="s">
        <v>11</v>
      </c>
      <c r="X38" s="14"/>
      <c r="Y38" s="11" t="s">
        <v>11</v>
      </c>
      <c r="Z38" s="14"/>
    </row>
    <row r="39" s="11" customFormat="1" ht="30" customHeight="1" spans="1:26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11">
        <v>604</v>
      </c>
      <c r="J39" s="11" t="s">
        <v>4</v>
      </c>
      <c r="K39" s="11">
        <v>601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11">
        <v>604</v>
      </c>
      <c r="S39" s="11" t="s">
        <v>4</v>
      </c>
      <c r="T39" s="14">
        <v>601</v>
      </c>
      <c r="U39" s="11" t="s">
        <v>4</v>
      </c>
      <c r="V39" s="14">
        <v>602</v>
      </c>
      <c r="W39" s="11" t="s">
        <v>4</v>
      </c>
      <c r="X39" s="14">
        <v>603</v>
      </c>
      <c r="Y39" s="11" t="s">
        <v>4</v>
      </c>
      <c r="Z39" s="14">
        <v>604</v>
      </c>
    </row>
    <row r="40" s="11" customFormat="1" ht="30" customHeight="1" spans="1:26">
      <c r="A40" s="13" t="s">
        <v>5</v>
      </c>
      <c r="C40" s="13" t="s">
        <v>5</v>
      </c>
      <c r="E40" s="13" t="s">
        <v>5</v>
      </c>
      <c r="G40" s="13" t="s">
        <v>5</v>
      </c>
      <c r="H40" s="11">
        <v>88.99</v>
      </c>
      <c r="J40" s="13" t="s">
        <v>5</v>
      </c>
      <c r="K40" s="11">
        <v>88.99</v>
      </c>
      <c r="L40" s="13" t="s">
        <v>5</v>
      </c>
      <c r="N40" s="13" t="s">
        <v>5</v>
      </c>
      <c r="P40" s="13" t="s">
        <v>5</v>
      </c>
      <c r="Q40" s="11">
        <v>88.99</v>
      </c>
      <c r="S40" s="13" t="s">
        <v>5</v>
      </c>
      <c r="T40" s="14">
        <v>88.99</v>
      </c>
      <c r="U40" s="13" t="s">
        <v>5</v>
      </c>
      <c r="V40" s="14"/>
      <c r="W40" s="13" t="s">
        <v>5</v>
      </c>
      <c r="X40" s="14"/>
      <c r="Y40" s="13" t="s">
        <v>5</v>
      </c>
      <c r="Z40" s="14"/>
    </row>
    <row r="41" s="11" customFormat="1" ht="30" customHeight="1" spans="1:26">
      <c r="A41" s="13" t="s">
        <v>6</v>
      </c>
      <c r="C41" s="13" t="s">
        <v>6</v>
      </c>
      <c r="E41" s="13" t="s">
        <v>6</v>
      </c>
      <c r="G41" s="13" t="s">
        <v>6</v>
      </c>
      <c r="H41" s="11" t="s">
        <v>8</v>
      </c>
      <c r="J41" s="13" t="s">
        <v>6</v>
      </c>
      <c r="K41" s="11" t="s">
        <v>8</v>
      </c>
      <c r="L41" s="13" t="s">
        <v>6</v>
      </c>
      <c r="N41" s="13" t="s">
        <v>6</v>
      </c>
      <c r="P41" s="13" t="s">
        <v>6</v>
      </c>
      <c r="Q41" s="11" t="s">
        <v>8</v>
      </c>
      <c r="S41" s="13" t="s">
        <v>6</v>
      </c>
      <c r="T41" s="14" t="s">
        <v>8</v>
      </c>
      <c r="U41" s="13" t="s">
        <v>6</v>
      </c>
      <c r="V41" s="14"/>
      <c r="W41" s="13" t="s">
        <v>6</v>
      </c>
      <c r="X41" s="14"/>
      <c r="Y41" s="13" t="s">
        <v>6</v>
      </c>
      <c r="Z41" s="14"/>
    </row>
    <row r="42" s="11" customFormat="1" ht="30" customHeight="1" spans="1:26">
      <c r="A42" s="11" t="s">
        <v>9</v>
      </c>
      <c r="C42" s="11" t="s">
        <v>9</v>
      </c>
      <c r="E42" s="11" t="s">
        <v>9</v>
      </c>
      <c r="G42" s="11" t="s">
        <v>9</v>
      </c>
      <c r="H42" s="11">
        <v>30000</v>
      </c>
      <c r="J42" s="11" t="s">
        <v>9</v>
      </c>
      <c r="K42" s="11">
        <v>30000</v>
      </c>
      <c r="L42" s="11" t="s">
        <v>9</v>
      </c>
      <c r="N42" s="11" t="s">
        <v>9</v>
      </c>
      <c r="P42" s="11" t="s">
        <v>9</v>
      </c>
      <c r="Q42" s="11">
        <v>30000</v>
      </c>
      <c r="S42" s="11" t="s">
        <v>9</v>
      </c>
      <c r="T42" s="14">
        <v>30000</v>
      </c>
      <c r="U42" s="11" t="s">
        <v>9</v>
      </c>
      <c r="V42" s="14"/>
      <c r="W42" s="11" t="s">
        <v>9</v>
      </c>
      <c r="X42" s="14"/>
      <c r="Y42" s="11" t="s">
        <v>9</v>
      </c>
      <c r="Z42" s="14"/>
    </row>
    <row r="43" s="10" customFormat="1" ht="30" customHeight="1" spans="1:26">
      <c r="A43" s="10" t="s">
        <v>10</v>
      </c>
      <c r="C43" s="10" t="s">
        <v>10</v>
      </c>
      <c r="E43" s="10" t="s">
        <v>10</v>
      </c>
      <c r="G43" s="10" t="s">
        <v>10</v>
      </c>
      <c r="H43" s="10">
        <v>36991.8248579742</v>
      </c>
      <c r="J43" s="10" t="s">
        <v>10</v>
      </c>
      <c r="K43" s="10">
        <v>36991.8248579742</v>
      </c>
      <c r="L43" s="10" t="s">
        <v>10</v>
      </c>
      <c r="N43" s="10" t="s">
        <v>10</v>
      </c>
      <c r="P43" s="10" t="s">
        <v>10</v>
      </c>
      <c r="Q43" s="10">
        <v>36991.8248579742</v>
      </c>
      <c r="S43" s="10" t="s">
        <v>10</v>
      </c>
      <c r="T43" s="15">
        <v>36991.8248579742</v>
      </c>
      <c r="U43" s="10" t="s">
        <v>10</v>
      </c>
      <c r="V43" s="15"/>
      <c r="W43" s="10" t="s">
        <v>10</v>
      </c>
      <c r="X43" s="15"/>
      <c r="Y43" s="10" t="s">
        <v>10</v>
      </c>
      <c r="Z43" s="15"/>
    </row>
    <row r="44" s="11" customFormat="1" ht="30" customHeight="1" spans="1:26">
      <c r="A44" s="11" t="s">
        <v>11</v>
      </c>
      <c r="C44" s="11" t="s">
        <v>11</v>
      </c>
      <c r="E44" s="11" t="s">
        <v>11</v>
      </c>
      <c r="G44" s="11" t="s">
        <v>11</v>
      </c>
      <c r="H44" s="11">
        <v>2669700</v>
      </c>
      <c r="J44" s="11" t="s">
        <v>11</v>
      </c>
      <c r="K44" s="11">
        <v>2669700</v>
      </c>
      <c r="L44" s="11" t="s">
        <v>11</v>
      </c>
      <c r="N44" s="11" t="s">
        <v>11</v>
      </c>
      <c r="P44" s="11" t="s">
        <v>11</v>
      </c>
      <c r="Q44" s="11">
        <v>2669700</v>
      </c>
      <c r="S44" s="11" t="s">
        <v>11</v>
      </c>
      <c r="T44" s="14">
        <v>2669700</v>
      </c>
      <c r="U44" s="11" t="s">
        <v>11</v>
      </c>
      <c r="V44" s="14"/>
      <c r="W44" s="11" t="s">
        <v>11</v>
      </c>
      <c r="X44" s="14"/>
      <c r="Y44" s="11" t="s">
        <v>11</v>
      </c>
      <c r="Z44" s="14"/>
    </row>
    <row r="45" s="11" customFormat="1" ht="30" customHeight="1" spans="1:26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11">
        <v>504</v>
      </c>
      <c r="J45" s="11" t="s">
        <v>4</v>
      </c>
      <c r="K45" s="11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11">
        <v>504</v>
      </c>
      <c r="S45" s="11" t="s">
        <v>4</v>
      </c>
      <c r="T45" s="14">
        <v>501</v>
      </c>
      <c r="U45" s="11" t="s">
        <v>4</v>
      </c>
      <c r="V45" s="14">
        <v>502</v>
      </c>
      <c r="W45" s="11" t="s">
        <v>4</v>
      </c>
      <c r="X45" s="14">
        <v>503</v>
      </c>
      <c r="Y45" s="11" t="s">
        <v>4</v>
      </c>
      <c r="Z45" s="14">
        <v>504</v>
      </c>
    </row>
    <row r="46" s="11" customFormat="1" ht="30" customHeight="1" spans="1:26">
      <c r="A46" s="13" t="s">
        <v>5</v>
      </c>
      <c r="B46" s="11">
        <v>89.56</v>
      </c>
      <c r="C46" s="13" t="s">
        <v>5</v>
      </c>
      <c r="E46" s="13" t="s">
        <v>5</v>
      </c>
      <c r="G46" s="13" t="s">
        <v>5</v>
      </c>
      <c r="H46" s="11">
        <v>88.99</v>
      </c>
      <c r="J46" s="13" t="s">
        <v>5</v>
      </c>
      <c r="K46" s="11">
        <v>88.99</v>
      </c>
      <c r="L46" s="13" t="s">
        <v>5</v>
      </c>
      <c r="N46" s="13" t="s">
        <v>5</v>
      </c>
      <c r="P46" s="13" t="s">
        <v>5</v>
      </c>
      <c r="Q46" s="11">
        <v>88.99</v>
      </c>
      <c r="S46" s="13" t="s">
        <v>5</v>
      </c>
      <c r="T46" s="14">
        <v>88.99</v>
      </c>
      <c r="U46" s="13" t="s">
        <v>5</v>
      </c>
      <c r="V46" s="14"/>
      <c r="W46" s="13" t="s">
        <v>5</v>
      </c>
      <c r="X46" s="14"/>
      <c r="Y46" s="13" t="s">
        <v>5</v>
      </c>
      <c r="Z46" s="14"/>
    </row>
    <row r="47" s="11" customFormat="1" ht="30" customHeight="1" spans="1:26">
      <c r="A47" s="13" t="s">
        <v>6</v>
      </c>
      <c r="B47" s="11" t="s">
        <v>12</v>
      </c>
      <c r="C47" s="13" t="s">
        <v>6</v>
      </c>
      <c r="E47" s="13" t="s">
        <v>6</v>
      </c>
      <c r="G47" s="13" t="s">
        <v>6</v>
      </c>
      <c r="H47" s="11" t="s">
        <v>8</v>
      </c>
      <c r="J47" s="13" t="s">
        <v>6</v>
      </c>
      <c r="K47" s="11" t="s">
        <v>8</v>
      </c>
      <c r="L47" s="13" t="s">
        <v>6</v>
      </c>
      <c r="N47" s="13" t="s">
        <v>6</v>
      </c>
      <c r="P47" s="13" t="s">
        <v>6</v>
      </c>
      <c r="Q47" s="11" t="s">
        <v>8</v>
      </c>
      <c r="S47" s="13" t="s">
        <v>6</v>
      </c>
      <c r="T47" s="14" t="s">
        <v>8</v>
      </c>
      <c r="U47" s="13" t="s">
        <v>6</v>
      </c>
      <c r="V47" s="14"/>
      <c r="W47" s="13" t="s">
        <v>6</v>
      </c>
      <c r="X47" s="14"/>
      <c r="Y47" s="13" t="s">
        <v>6</v>
      </c>
      <c r="Z47" s="14"/>
    </row>
    <row r="48" s="11" customFormat="1" ht="30" customHeight="1" spans="1:26">
      <c r="A48" s="11" t="s">
        <v>9</v>
      </c>
      <c r="B48" s="11">
        <v>30000</v>
      </c>
      <c r="C48" s="11" t="s">
        <v>9</v>
      </c>
      <c r="E48" s="11" t="s">
        <v>9</v>
      </c>
      <c r="G48" s="11" t="s">
        <v>9</v>
      </c>
      <c r="H48" s="11">
        <v>30000</v>
      </c>
      <c r="J48" s="11" t="s">
        <v>9</v>
      </c>
      <c r="K48" s="11">
        <v>30000</v>
      </c>
      <c r="L48" s="11" t="s">
        <v>9</v>
      </c>
      <c r="N48" s="11" t="s">
        <v>9</v>
      </c>
      <c r="P48" s="11" t="s">
        <v>9</v>
      </c>
      <c r="Q48" s="11">
        <v>30000</v>
      </c>
      <c r="S48" s="11" t="s">
        <v>9</v>
      </c>
      <c r="T48" s="14">
        <v>30000</v>
      </c>
      <c r="U48" s="11" t="s">
        <v>9</v>
      </c>
      <c r="V48" s="14"/>
      <c r="W48" s="11" t="s">
        <v>9</v>
      </c>
      <c r="X48" s="14"/>
      <c r="Y48" s="11" t="s">
        <v>9</v>
      </c>
      <c r="Z48" s="14"/>
    </row>
    <row r="49" s="10" customFormat="1" ht="30" customHeight="1" spans="1:26">
      <c r="A49" s="10" t="s">
        <v>10</v>
      </c>
      <c r="B49" s="10">
        <v>36992.9781082197</v>
      </c>
      <c r="C49" s="10" t="s">
        <v>10</v>
      </c>
      <c r="E49" s="10" t="s">
        <v>10</v>
      </c>
      <c r="G49" s="10" t="s">
        <v>10</v>
      </c>
      <c r="H49" s="10">
        <v>36991.8248579742</v>
      </c>
      <c r="J49" s="10" t="s">
        <v>10</v>
      </c>
      <c r="K49" s="10">
        <v>36991.8248579742</v>
      </c>
      <c r="L49" s="10" t="s">
        <v>10</v>
      </c>
      <c r="N49" s="10" t="s">
        <v>10</v>
      </c>
      <c r="P49" s="10" t="s">
        <v>10</v>
      </c>
      <c r="Q49" s="10">
        <v>36991.8248579742</v>
      </c>
      <c r="S49" s="10" t="s">
        <v>10</v>
      </c>
      <c r="T49" s="15">
        <v>36991.8248579742</v>
      </c>
      <c r="U49" s="10" t="s">
        <v>10</v>
      </c>
      <c r="V49" s="15"/>
      <c r="W49" s="10" t="s">
        <v>10</v>
      </c>
      <c r="X49" s="15"/>
      <c r="Y49" s="10" t="s">
        <v>10</v>
      </c>
      <c r="Z49" s="15"/>
    </row>
    <row r="50" s="11" customFormat="1" ht="30" customHeight="1" spans="1:26">
      <c r="A50" s="11" t="s">
        <v>11</v>
      </c>
      <c r="B50" s="11">
        <v>2686800</v>
      </c>
      <c r="C50" s="11" t="s">
        <v>11</v>
      </c>
      <c r="E50" s="11" t="s">
        <v>11</v>
      </c>
      <c r="G50" s="11" t="s">
        <v>11</v>
      </c>
      <c r="H50" s="11">
        <v>2669700</v>
      </c>
      <c r="J50" s="11" t="s">
        <v>11</v>
      </c>
      <c r="K50" s="11">
        <v>2669700</v>
      </c>
      <c r="L50" s="11" t="s">
        <v>11</v>
      </c>
      <c r="N50" s="11" t="s">
        <v>11</v>
      </c>
      <c r="P50" s="11" t="s">
        <v>11</v>
      </c>
      <c r="Q50" s="11">
        <v>2669700</v>
      </c>
      <c r="S50" s="11" t="s">
        <v>11</v>
      </c>
      <c r="T50" s="14">
        <v>2669700</v>
      </c>
      <c r="U50" s="11" t="s">
        <v>11</v>
      </c>
      <c r="V50" s="14"/>
      <c r="W50" s="11" t="s">
        <v>11</v>
      </c>
      <c r="X50" s="14"/>
      <c r="Y50" s="11" t="s">
        <v>11</v>
      </c>
      <c r="Z50" s="14"/>
    </row>
    <row r="51" s="11" customFormat="1" ht="30" customHeight="1" spans="1:26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11">
        <v>404</v>
      </c>
      <c r="J51" s="11" t="s">
        <v>4</v>
      </c>
      <c r="K51" s="11">
        <v>401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11">
        <v>404</v>
      </c>
      <c r="S51" s="11" t="s">
        <v>4</v>
      </c>
      <c r="T51" s="14">
        <v>401</v>
      </c>
      <c r="U51" s="11" t="s">
        <v>4</v>
      </c>
      <c r="V51" s="14">
        <v>402</v>
      </c>
      <c r="W51" s="11" t="s">
        <v>4</v>
      </c>
      <c r="X51" s="14">
        <v>403</v>
      </c>
      <c r="Y51" s="11" t="s">
        <v>4</v>
      </c>
      <c r="Z51" s="14">
        <v>404</v>
      </c>
    </row>
    <row r="52" s="11" customFormat="1" ht="30" customHeight="1" spans="1:26">
      <c r="A52" s="13" t="s">
        <v>5</v>
      </c>
      <c r="C52" s="13" t="s">
        <v>5</v>
      </c>
      <c r="E52" s="13" t="s">
        <v>5</v>
      </c>
      <c r="G52" s="13" t="s">
        <v>5</v>
      </c>
      <c r="H52" s="11">
        <v>88.99</v>
      </c>
      <c r="J52" s="13" t="s">
        <v>5</v>
      </c>
      <c r="K52" s="11">
        <v>88.99</v>
      </c>
      <c r="L52" s="13" t="s">
        <v>5</v>
      </c>
      <c r="N52" s="13" t="s">
        <v>5</v>
      </c>
      <c r="O52" s="11">
        <v>87.44</v>
      </c>
      <c r="P52" s="13" t="s">
        <v>5</v>
      </c>
      <c r="Q52" s="11">
        <v>88.99</v>
      </c>
      <c r="S52" s="13" t="s">
        <v>5</v>
      </c>
      <c r="T52" s="14">
        <v>88.99</v>
      </c>
      <c r="U52" s="13" t="s">
        <v>5</v>
      </c>
      <c r="V52" s="14"/>
      <c r="W52" s="13" t="s">
        <v>5</v>
      </c>
      <c r="X52" s="14"/>
      <c r="Y52" s="13" t="s">
        <v>5</v>
      </c>
      <c r="Z52" s="14"/>
    </row>
    <row r="53" s="11" customFormat="1" ht="30" customHeight="1" spans="1:26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O53" s="11" t="s">
        <v>7</v>
      </c>
      <c r="P53" s="13" t="s">
        <v>6</v>
      </c>
      <c r="Q53" s="11" t="s">
        <v>8</v>
      </c>
      <c r="S53" s="13" t="s">
        <v>6</v>
      </c>
      <c r="T53" s="14" t="s">
        <v>8</v>
      </c>
      <c r="U53" s="13" t="s">
        <v>6</v>
      </c>
      <c r="V53" s="14"/>
      <c r="W53" s="13" t="s">
        <v>6</v>
      </c>
      <c r="X53" s="14"/>
      <c r="Y53" s="13" t="s">
        <v>6</v>
      </c>
      <c r="Z53" s="14"/>
    </row>
    <row r="54" s="11" customFormat="1" ht="30" customHeight="1" spans="1:26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O54" s="11">
        <v>30000</v>
      </c>
      <c r="P54" s="11" t="s">
        <v>9</v>
      </c>
      <c r="Q54" s="11">
        <v>30000</v>
      </c>
      <c r="S54" s="11" t="s">
        <v>9</v>
      </c>
      <c r="T54" s="14">
        <v>30000</v>
      </c>
      <c r="U54" s="11" t="s">
        <v>9</v>
      </c>
      <c r="V54" s="14"/>
      <c r="W54" s="11" t="s">
        <v>9</v>
      </c>
      <c r="X54" s="14"/>
      <c r="Y54" s="11" t="s">
        <v>9</v>
      </c>
      <c r="Z54" s="14"/>
    </row>
    <row r="55" s="10" customFormat="1" ht="30" customHeight="1" spans="1:26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36991.8248579742</v>
      </c>
      <c r="J55" s="10" t="s">
        <v>10</v>
      </c>
      <c r="K55" s="10">
        <v>36991.8248579742</v>
      </c>
      <c r="L55" s="10" t="s">
        <v>10</v>
      </c>
      <c r="N55" s="10" t="s">
        <v>10</v>
      </c>
      <c r="O55" s="10">
        <v>36993.3718798477</v>
      </c>
      <c r="P55" s="10" t="s">
        <v>10</v>
      </c>
      <c r="Q55" s="10">
        <v>36991.8248579742</v>
      </c>
      <c r="S55" s="10" t="s">
        <v>10</v>
      </c>
      <c r="T55" s="15">
        <v>36991.8248579742</v>
      </c>
      <c r="U55" s="10" t="s">
        <v>10</v>
      </c>
      <c r="V55" s="15"/>
      <c r="W55" s="10" t="s">
        <v>10</v>
      </c>
      <c r="X55" s="15"/>
      <c r="Y55" s="10" t="s">
        <v>10</v>
      </c>
      <c r="Z55" s="15"/>
    </row>
    <row r="56" s="11" customFormat="1" ht="30" customHeight="1" spans="1:26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2669700</v>
      </c>
      <c r="J56" s="11" t="s">
        <v>11</v>
      </c>
      <c r="K56" s="11">
        <v>2669700</v>
      </c>
      <c r="L56" s="11" t="s">
        <v>11</v>
      </c>
      <c r="N56" s="11" t="s">
        <v>11</v>
      </c>
      <c r="O56" s="11">
        <v>2623200</v>
      </c>
      <c r="P56" s="11" t="s">
        <v>11</v>
      </c>
      <c r="Q56" s="11">
        <v>2669700</v>
      </c>
      <c r="S56" s="11" t="s">
        <v>11</v>
      </c>
      <c r="T56" s="14">
        <v>2669700</v>
      </c>
      <c r="U56" s="11" t="s">
        <v>11</v>
      </c>
      <c r="V56" s="14"/>
      <c r="W56" s="11" t="s">
        <v>11</v>
      </c>
      <c r="X56" s="14"/>
      <c r="Y56" s="11" t="s">
        <v>11</v>
      </c>
      <c r="Z56" s="14"/>
    </row>
    <row r="57" s="11" customFormat="1" ht="30" customHeight="1" spans="1:26">
      <c r="A57" s="11" t="s">
        <v>4</v>
      </c>
      <c r="B57" s="11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11">
        <v>304</v>
      </c>
      <c r="J57" s="11" t="s">
        <v>4</v>
      </c>
      <c r="K57" s="11">
        <v>301</v>
      </c>
      <c r="L57" s="11" t="s">
        <v>4</v>
      </c>
      <c r="M57" s="11">
        <v>302</v>
      </c>
      <c r="N57" s="11" t="s">
        <v>4</v>
      </c>
      <c r="O57" s="11">
        <v>303</v>
      </c>
      <c r="P57" s="11" t="s">
        <v>4</v>
      </c>
      <c r="Q57" s="11">
        <v>304</v>
      </c>
      <c r="S57" s="11" t="s">
        <v>4</v>
      </c>
      <c r="T57" s="14">
        <v>301</v>
      </c>
      <c r="U57" s="11" t="s">
        <v>4</v>
      </c>
      <c r="V57" s="14">
        <v>302</v>
      </c>
      <c r="W57" s="11" t="s">
        <v>4</v>
      </c>
      <c r="X57" s="14">
        <v>303</v>
      </c>
      <c r="Y57" s="11" t="s">
        <v>4</v>
      </c>
      <c r="Z57" s="14">
        <v>304</v>
      </c>
    </row>
    <row r="58" s="11" customFormat="1" ht="30" customHeight="1" spans="1:26">
      <c r="A58" s="13" t="s">
        <v>5</v>
      </c>
      <c r="B58" s="11">
        <v>89.56</v>
      </c>
      <c r="C58" s="13" t="s">
        <v>5</v>
      </c>
      <c r="E58" s="13" t="s">
        <v>5</v>
      </c>
      <c r="F58" s="11">
        <v>87.44</v>
      </c>
      <c r="G58" s="13" t="s">
        <v>5</v>
      </c>
      <c r="H58" s="11">
        <v>88.99</v>
      </c>
      <c r="J58" s="13" t="s">
        <v>5</v>
      </c>
      <c r="K58" s="11">
        <v>88.99</v>
      </c>
      <c r="L58" s="13" t="s">
        <v>5</v>
      </c>
      <c r="N58" s="13" t="s">
        <v>5</v>
      </c>
      <c r="P58" s="13" t="s">
        <v>5</v>
      </c>
      <c r="Q58" s="11">
        <v>88.99</v>
      </c>
      <c r="S58" s="13" t="s">
        <v>5</v>
      </c>
      <c r="T58" s="14">
        <v>88.99</v>
      </c>
      <c r="U58" s="13" t="s">
        <v>5</v>
      </c>
      <c r="V58" s="14"/>
      <c r="W58" s="13" t="s">
        <v>5</v>
      </c>
      <c r="X58" s="14"/>
      <c r="Y58" s="13" t="s">
        <v>5</v>
      </c>
      <c r="Z58" s="14"/>
    </row>
    <row r="59" s="11" customFormat="1" ht="30" customHeight="1" spans="1:26">
      <c r="A59" s="13" t="s">
        <v>6</v>
      </c>
      <c r="B59" s="11" t="s">
        <v>12</v>
      </c>
      <c r="C59" s="13" t="s">
        <v>6</v>
      </c>
      <c r="E59" s="13" t="s">
        <v>6</v>
      </c>
      <c r="F59" s="11" t="s">
        <v>7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8</v>
      </c>
      <c r="S59" s="13" t="s">
        <v>6</v>
      </c>
      <c r="T59" s="14" t="s">
        <v>8</v>
      </c>
      <c r="U59" s="13" t="s">
        <v>6</v>
      </c>
      <c r="V59" s="14"/>
      <c r="W59" s="13" t="s">
        <v>6</v>
      </c>
      <c r="X59" s="14"/>
      <c r="Y59" s="13" t="s">
        <v>6</v>
      </c>
      <c r="Z59" s="14"/>
    </row>
    <row r="60" s="11" customFormat="1" ht="30" customHeight="1" spans="1:26">
      <c r="A60" s="11" t="s">
        <v>9</v>
      </c>
      <c r="B60" s="11">
        <v>30000</v>
      </c>
      <c r="C60" s="11" t="s">
        <v>9</v>
      </c>
      <c r="E60" s="11" t="s">
        <v>9</v>
      </c>
      <c r="F60" s="11">
        <v>30000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  <c r="S60" s="11" t="s">
        <v>9</v>
      </c>
      <c r="T60" s="14">
        <v>30000</v>
      </c>
      <c r="U60" s="11" t="s">
        <v>9</v>
      </c>
      <c r="V60" s="14"/>
      <c r="W60" s="11" t="s">
        <v>9</v>
      </c>
      <c r="X60" s="14"/>
      <c r="Y60" s="11" t="s">
        <v>9</v>
      </c>
      <c r="Z60" s="14"/>
    </row>
    <row r="61" s="10" customFormat="1" ht="30" customHeight="1" spans="1:26">
      <c r="A61" s="10" t="s">
        <v>10</v>
      </c>
      <c r="B61" s="10">
        <v>36992.9781082197</v>
      </c>
      <c r="C61" s="10" t="s">
        <v>10</v>
      </c>
      <c r="E61" s="10" t="s">
        <v>10</v>
      </c>
      <c r="F61" s="10">
        <v>36993.3718798477</v>
      </c>
      <c r="G61" s="10" t="s">
        <v>10</v>
      </c>
      <c r="H61" s="10">
        <v>36991.8248579742</v>
      </c>
      <c r="J61" s="10" t="s">
        <v>10</v>
      </c>
      <c r="K61" s="10">
        <v>36991.8248579742</v>
      </c>
      <c r="L61" s="10" t="s">
        <v>10</v>
      </c>
      <c r="N61" s="10" t="s">
        <v>10</v>
      </c>
      <c r="P61" s="10" t="s">
        <v>10</v>
      </c>
      <c r="Q61" s="10">
        <v>36991.8248579742</v>
      </c>
      <c r="S61" s="10" t="s">
        <v>10</v>
      </c>
      <c r="T61" s="15">
        <v>36991.8248579742</v>
      </c>
      <c r="U61" s="10" t="s">
        <v>10</v>
      </c>
      <c r="V61" s="15"/>
      <c r="W61" s="10" t="s">
        <v>10</v>
      </c>
      <c r="X61" s="15"/>
      <c r="Y61" s="10" t="s">
        <v>10</v>
      </c>
      <c r="Z61" s="15"/>
    </row>
    <row r="62" s="11" customFormat="1" ht="30" customHeight="1" spans="1:26">
      <c r="A62" s="11" t="s">
        <v>11</v>
      </c>
      <c r="B62" s="11">
        <v>2686800</v>
      </c>
      <c r="C62" s="11" t="s">
        <v>11</v>
      </c>
      <c r="E62" s="11" t="s">
        <v>11</v>
      </c>
      <c r="F62" s="11">
        <v>2623200</v>
      </c>
      <c r="G62" s="11" t="s">
        <v>11</v>
      </c>
      <c r="H62" s="11">
        <v>2669700</v>
      </c>
      <c r="J62" s="11" t="s">
        <v>11</v>
      </c>
      <c r="K62" s="11">
        <v>2669700</v>
      </c>
      <c r="L62" s="11" t="s">
        <v>11</v>
      </c>
      <c r="N62" s="11" t="s">
        <v>11</v>
      </c>
      <c r="P62" s="11" t="s">
        <v>11</v>
      </c>
      <c r="Q62" s="11">
        <v>2669700</v>
      </c>
      <c r="S62" s="11" t="s">
        <v>11</v>
      </c>
      <c r="T62" s="14">
        <v>2669700</v>
      </c>
      <c r="U62" s="11" t="s">
        <v>11</v>
      </c>
      <c r="V62" s="14"/>
      <c r="W62" s="11" t="s">
        <v>11</v>
      </c>
      <c r="X62" s="14"/>
      <c r="Y62" s="11" t="s">
        <v>11</v>
      </c>
      <c r="Z62" s="14"/>
    </row>
    <row r="63" s="11" customFormat="1" ht="30" customHeight="1" spans="1:26">
      <c r="A63" s="11" t="s">
        <v>4</v>
      </c>
      <c r="B63" s="11">
        <v>201</v>
      </c>
      <c r="C63" s="11" t="s">
        <v>4</v>
      </c>
      <c r="D63" s="11">
        <v>202</v>
      </c>
      <c r="E63" s="11" t="s">
        <v>4</v>
      </c>
      <c r="F63" s="11">
        <v>203</v>
      </c>
      <c r="G63" s="11" t="s">
        <v>4</v>
      </c>
      <c r="H63" s="11">
        <v>204</v>
      </c>
      <c r="J63" s="11" t="s">
        <v>4</v>
      </c>
      <c r="K63" s="11">
        <v>201</v>
      </c>
      <c r="L63" s="11" t="s">
        <v>4</v>
      </c>
      <c r="M63" s="11">
        <v>202</v>
      </c>
      <c r="N63" s="11" t="s">
        <v>4</v>
      </c>
      <c r="O63" s="11">
        <v>203</v>
      </c>
      <c r="P63" s="11" t="s">
        <v>4</v>
      </c>
      <c r="Q63" s="11">
        <v>204</v>
      </c>
      <c r="S63" s="11" t="s">
        <v>4</v>
      </c>
      <c r="T63" s="14">
        <v>201</v>
      </c>
      <c r="U63" s="11" t="s">
        <v>4</v>
      </c>
      <c r="V63" s="14">
        <v>202</v>
      </c>
      <c r="W63" s="11" t="s">
        <v>4</v>
      </c>
      <c r="X63" s="14">
        <v>203</v>
      </c>
      <c r="Y63" s="11" t="s">
        <v>4</v>
      </c>
      <c r="Z63" s="14">
        <v>204</v>
      </c>
    </row>
    <row r="64" s="11" customFormat="1" ht="30" customHeight="1" spans="1:26">
      <c r="A64" s="13" t="s">
        <v>5</v>
      </c>
      <c r="B64" s="11">
        <v>89.56</v>
      </c>
      <c r="C64" s="13" t="s">
        <v>5</v>
      </c>
      <c r="D64" s="11">
        <v>87.44</v>
      </c>
      <c r="E64" s="13" t="s">
        <v>5</v>
      </c>
      <c r="F64" s="11">
        <v>87.44</v>
      </c>
      <c r="G64" s="13" t="s">
        <v>5</v>
      </c>
      <c r="H64" s="11">
        <v>88.99</v>
      </c>
      <c r="J64" s="13" t="s">
        <v>5</v>
      </c>
      <c r="K64" s="11">
        <v>88.99</v>
      </c>
      <c r="L64" s="13" t="s">
        <v>5</v>
      </c>
      <c r="M64" s="11">
        <v>87.44</v>
      </c>
      <c r="N64" s="13" t="s">
        <v>5</v>
      </c>
      <c r="O64" s="11">
        <v>87.44</v>
      </c>
      <c r="P64" s="13" t="s">
        <v>5</v>
      </c>
      <c r="Q64" s="11">
        <v>88.99</v>
      </c>
      <c r="S64" s="13" t="s">
        <v>5</v>
      </c>
      <c r="T64" s="14">
        <v>88.99</v>
      </c>
      <c r="U64" s="13" t="s">
        <v>5</v>
      </c>
      <c r="V64" s="14">
        <v>87.44</v>
      </c>
      <c r="W64" s="13" t="s">
        <v>5</v>
      </c>
      <c r="X64" s="14">
        <v>87.44</v>
      </c>
      <c r="Y64" s="13" t="s">
        <v>5</v>
      </c>
      <c r="Z64" s="14">
        <v>89.56</v>
      </c>
    </row>
    <row r="65" s="11" customFormat="1" ht="30" customHeight="1" spans="1:26">
      <c r="A65" s="13" t="s">
        <v>6</v>
      </c>
      <c r="B65" s="11" t="s">
        <v>12</v>
      </c>
      <c r="C65" s="13" t="s">
        <v>6</v>
      </c>
      <c r="D65" s="11" t="s">
        <v>7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8</v>
      </c>
      <c r="S65" s="13" t="s">
        <v>6</v>
      </c>
      <c r="T65" s="14" t="s">
        <v>8</v>
      </c>
      <c r="U65" s="13" t="s">
        <v>6</v>
      </c>
      <c r="V65" s="14" t="s">
        <v>7</v>
      </c>
      <c r="W65" s="13" t="s">
        <v>6</v>
      </c>
      <c r="X65" s="14" t="s">
        <v>7</v>
      </c>
      <c r="Y65" s="13" t="s">
        <v>6</v>
      </c>
      <c r="Z65" s="14" t="s">
        <v>12</v>
      </c>
    </row>
    <row r="66" s="11" customFormat="1" ht="30" customHeight="1" spans="1:26">
      <c r="A66" s="11" t="s">
        <v>9</v>
      </c>
      <c r="B66" s="11">
        <v>30000</v>
      </c>
      <c r="C66" s="11" t="s">
        <v>9</v>
      </c>
      <c r="D66" s="11">
        <v>30000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  <c r="S66" s="11" t="s">
        <v>9</v>
      </c>
      <c r="T66" s="14">
        <v>30000</v>
      </c>
      <c r="U66" s="11" t="s">
        <v>9</v>
      </c>
      <c r="V66" s="14">
        <v>30000</v>
      </c>
      <c r="W66" s="11" t="s">
        <v>9</v>
      </c>
      <c r="X66" s="14">
        <v>30000</v>
      </c>
      <c r="Y66" s="11" t="s">
        <v>9</v>
      </c>
      <c r="Z66" s="14">
        <v>30000</v>
      </c>
    </row>
    <row r="67" s="10" customFormat="1" ht="30" customHeight="1" spans="1:26">
      <c r="A67" s="10" t="s">
        <v>10</v>
      </c>
      <c r="B67" s="10">
        <v>36992.9781082197</v>
      </c>
      <c r="C67" s="10" t="s">
        <v>10</v>
      </c>
      <c r="D67" s="10">
        <v>36993.3718798477</v>
      </c>
      <c r="E67" s="10" t="s">
        <v>10</v>
      </c>
      <c r="F67" s="10">
        <v>36993.3718798477</v>
      </c>
      <c r="G67" s="10" t="s">
        <v>10</v>
      </c>
      <c r="H67" s="10">
        <v>36991.8248579742</v>
      </c>
      <c r="J67" s="10" t="s">
        <v>10</v>
      </c>
      <c r="K67" s="10">
        <v>36991.8248579742</v>
      </c>
      <c r="L67" s="10" t="s">
        <v>10</v>
      </c>
      <c r="M67" s="10">
        <v>36993.3718798477</v>
      </c>
      <c r="N67" s="10" t="s">
        <v>10</v>
      </c>
      <c r="O67" s="10">
        <v>36993.3718798477</v>
      </c>
      <c r="P67" s="10" t="s">
        <v>10</v>
      </c>
      <c r="Q67" s="10">
        <v>36991.8248579742</v>
      </c>
      <c r="S67" s="10" t="s">
        <v>10</v>
      </c>
      <c r="T67" s="15">
        <v>36991.8248579742</v>
      </c>
      <c r="U67" s="10" t="s">
        <v>10</v>
      </c>
      <c r="V67" s="15">
        <v>36993.3718798477</v>
      </c>
      <c r="W67" s="10" t="s">
        <v>10</v>
      </c>
      <c r="X67" s="15">
        <v>36993.3718798477</v>
      </c>
      <c r="Y67" s="10" t="s">
        <v>10</v>
      </c>
      <c r="Z67" s="15">
        <v>36992.9781082197</v>
      </c>
    </row>
    <row r="68" s="11" customFormat="1" ht="30" customHeight="1" spans="1:26">
      <c r="A68" s="11" t="s">
        <v>11</v>
      </c>
      <c r="B68" s="11">
        <v>2686800</v>
      </c>
      <c r="C68" s="11" t="s">
        <v>11</v>
      </c>
      <c r="D68" s="11">
        <v>2623200</v>
      </c>
      <c r="E68" s="11" t="s">
        <v>11</v>
      </c>
      <c r="F68" s="11">
        <v>2623200</v>
      </c>
      <c r="G68" s="11" t="s">
        <v>11</v>
      </c>
      <c r="H68" s="11">
        <v>2669700</v>
      </c>
      <c r="J68" s="11" t="s">
        <v>11</v>
      </c>
      <c r="K68" s="11">
        <v>2669700</v>
      </c>
      <c r="L68" s="11" t="s">
        <v>11</v>
      </c>
      <c r="M68" s="11">
        <v>2623200</v>
      </c>
      <c r="N68" s="11" t="s">
        <v>11</v>
      </c>
      <c r="O68" s="11">
        <v>2623200</v>
      </c>
      <c r="P68" s="11" t="s">
        <v>11</v>
      </c>
      <c r="Q68" s="11">
        <v>2669700</v>
      </c>
      <c r="S68" s="11" t="s">
        <v>11</v>
      </c>
      <c r="T68" s="14">
        <v>2669700</v>
      </c>
      <c r="U68" s="11" t="s">
        <v>11</v>
      </c>
      <c r="V68" s="14">
        <v>2623200</v>
      </c>
      <c r="W68" s="11" t="s">
        <v>11</v>
      </c>
      <c r="X68" s="14">
        <v>2623200</v>
      </c>
      <c r="Y68" s="11" t="s">
        <v>11</v>
      </c>
      <c r="Z68" s="14">
        <v>2686800</v>
      </c>
    </row>
    <row r="69" s="10" customFormat="1" ht="30" customHeight="1" spans="1:26">
      <c r="A69" s="11" t="s">
        <v>4</v>
      </c>
      <c r="B69" s="11">
        <v>101</v>
      </c>
      <c r="C69" s="11" t="s">
        <v>4</v>
      </c>
      <c r="D69" s="11">
        <v>102</v>
      </c>
      <c r="E69" s="11" t="s">
        <v>4</v>
      </c>
      <c r="F69" s="11">
        <v>103</v>
      </c>
      <c r="G69" s="11" t="s">
        <v>4</v>
      </c>
      <c r="H69" s="11">
        <v>104</v>
      </c>
      <c r="J69" s="11" t="s">
        <v>4</v>
      </c>
      <c r="K69" s="11">
        <v>101</v>
      </c>
      <c r="L69" s="11" t="s">
        <v>4</v>
      </c>
      <c r="M69" s="11">
        <v>102</v>
      </c>
      <c r="N69" s="11" t="s">
        <v>4</v>
      </c>
      <c r="O69" s="11">
        <v>103</v>
      </c>
      <c r="P69" s="11" t="s">
        <v>4</v>
      </c>
      <c r="Q69" s="11">
        <v>104</v>
      </c>
      <c r="S69" s="11" t="s">
        <v>4</v>
      </c>
      <c r="T69" s="14">
        <v>101</v>
      </c>
      <c r="U69" s="11" t="s">
        <v>4</v>
      </c>
      <c r="V69" s="14">
        <v>102</v>
      </c>
      <c r="W69" s="11" t="s">
        <v>4</v>
      </c>
      <c r="X69" s="14">
        <v>103</v>
      </c>
      <c r="Y69" s="11" t="s">
        <v>4</v>
      </c>
      <c r="Z69" s="14">
        <v>104</v>
      </c>
    </row>
    <row r="70" ht="30" customHeight="1" spans="1:26">
      <c r="A70" s="13" t="s">
        <v>5</v>
      </c>
      <c r="B70" s="11">
        <v>89.56</v>
      </c>
      <c r="C70" s="13" t="s">
        <v>5</v>
      </c>
      <c r="D70" s="11">
        <v>87.44</v>
      </c>
      <c r="E70" s="13" t="s">
        <v>5</v>
      </c>
      <c r="F70" s="11">
        <v>87.44</v>
      </c>
      <c r="G70" s="13" t="s">
        <v>5</v>
      </c>
      <c r="H70" s="11">
        <v>88.99</v>
      </c>
      <c r="J70" s="13" t="s">
        <v>5</v>
      </c>
      <c r="K70" s="11">
        <v>88.99</v>
      </c>
      <c r="L70" s="13" t="s">
        <v>5</v>
      </c>
      <c r="M70" s="11">
        <v>87.44</v>
      </c>
      <c r="N70" s="13" t="s">
        <v>5</v>
      </c>
      <c r="O70" s="11">
        <v>87.44</v>
      </c>
      <c r="P70" s="13" t="s">
        <v>5</v>
      </c>
      <c r="Q70" s="11">
        <v>88.99</v>
      </c>
      <c r="S70" s="13" t="s">
        <v>5</v>
      </c>
      <c r="T70" s="14">
        <v>88.99</v>
      </c>
      <c r="U70" s="13" t="s">
        <v>5</v>
      </c>
      <c r="V70" s="14">
        <v>87.44</v>
      </c>
      <c r="W70" s="13" t="s">
        <v>5</v>
      </c>
      <c r="X70" s="14">
        <v>87.44</v>
      </c>
      <c r="Y70" s="13" t="s">
        <v>5</v>
      </c>
      <c r="Z70" s="14">
        <v>89.56</v>
      </c>
    </row>
    <row r="71" spans="1:26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8</v>
      </c>
      <c r="S71" s="13" t="s">
        <v>6</v>
      </c>
      <c r="T71" s="14" t="s">
        <v>8</v>
      </c>
      <c r="U71" s="13" t="s">
        <v>6</v>
      </c>
      <c r="V71" s="14" t="s">
        <v>7</v>
      </c>
      <c r="W71" s="13" t="s">
        <v>6</v>
      </c>
      <c r="X71" s="14" t="s">
        <v>7</v>
      </c>
      <c r="Y71" s="13" t="s">
        <v>6</v>
      </c>
      <c r="Z71" s="14" t="s">
        <v>12</v>
      </c>
    </row>
    <row r="72" spans="1:26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  <c r="S72" s="11" t="s">
        <v>9</v>
      </c>
      <c r="T72" s="14">
        <v>30000</v>
      </c>
      <c r="U72" s="11" t="s">
        <v>9</v>
      </c>
      <c r="V72" s="14">
        <v>30000</v>
      </c>
      <c r="W72" s="11" t="s">
        <v>9</v>
      </c>
      <c r="X72" s="14">
        <v>30000</v>
      </c>
      <c r="Y72" s="11" t="s">
        <v>9</v>
      </c>
      <c r="Z72" s="14">
        <v>30000</v>
      </c>
    </row>
    <row r="73" spans="1:26">
      <c r="A73" s="10" t="s">
        <v>10</v>
      </c>
      <c r="B73" s="10">
        <v>36992.9781082197</v>
      </c>
      <c r="C73" s="10" t="s">
        <v>10</v>
      </c>
      <c r="D73" s="10">
        <v>36993.3718798477</v>
      </c>
      <c r="E73" s="10" t="s">
        <v>10</v>
      </c>
      <c r="F73" s="10">
        <v>36993.3718798477</v>
      </c>
      <c r="G73" s="10" t="s">
        <v>10</v>
      </c>
      <c r="H73" s="10">
        <v>36991.8248579742</v>
      </c>
      <c r="J73" s="10" t="s">
        <v>10</v>
      </c>
      <c r="K73" s="10">
        <v>36991.8248579742</v>
      </c>
      <c r="L73" s="10" t="s">
        <v>10</v>
      </c>
      <c r="M73" s="10">
        <v>36993.3718798477</v>
      </c>
      <c r="N73" s="10" t="s">
        <v>10</v>
      </c>
      <c r="O73" s="10">
        <v>36993.3718798477</v>
      </c>
      <c r="P73" s="10" t="s">
        <v>10</v>
      </c>
      <c r="Q73" s="10">
        <v>36991.8248579742</v>
      </c>
      <c r="S73" s="10" t="s">
        <v>10</v>
      </c>
      <c r="T73" s="15">
        <v>36991.8248579742</v>
      </c>
      <c r="U73" s="10" t="s">
        <v>10</v>
      </c>
      <c r="V73" s="15">
        <v>36993.3718798477</v>
      </c>
      <c r="W73" s="10" t="s">
        <v>10</v>
      </c>
      <c r="X73" s="15">
        <v>36993.3718798477</v>
      </c>
      <c r="Y73" s="10" t="s">
        <v>10</v>
      </c>
      <c r="Z73" s="15">
        <v>36992.9781082197</v>
      </c>
    </row>
    <row r="74" spans="1:26">
      <c r="A74" s="11" t="s">
        <v>11</v>
      </c>
      <c r="B74" s="11">
        <v>2686800</v>
      </c>
      <c r="C74" s="11" t="s">
        <v>11</v>
      </c>
      <c r="D74" s="11">
        <v>2623200</v>
      </c>
      <c r="E74" s="11" t="s">
        <v>11</v>
      </c>
      <c r="F74" s="11">
        <v>2623200</v>
      </c>
      <c r="G74" s="11" t="s">
        <v>11</v>
      </c>
      <c r="H74" s="11">
        <v>2669700</v>
      </c>
      <c r="J74" s="11" t="s">
        <v>11</v>
      </c>
      <c r="K74" s="11">
        <v>2669700</v>
      </c>
      <c r="L74" s="11" t="s">
        <v>11</v>
      </c>
      <c r="M74" s="11">
        <v>2623200</v>
      </c>
      <c r="N74" s="11" t="s">
        <v>11</v>
      </c>
      <c r="O74" s="11">
        <v>2623200</v>
      </c>
      <c r="P74" s="11" t="s">
        <v>11</v>
      </c>
      <c r="Q74" s="11">
        <v>2669700</v>
      </c>
      <c r="S74" s="11" t="s">
        <v>11</v>
      </c>
      <c r="T74" s="14">
        <v>2669700</v>
      </c>
      <c r="U74" s="11" t="s">
        <v>11</v>
      </c>
      <c r="V74" s="14">
        <v>2623200</v>
      </c>
      <c r="W74" s="11" t="s">
        <v>11</v>
      </c>
      <c r="X74" s="14">
        <v>2623200</v>
      </c>
      <c r="Y74" s="11" t="s">
        <v>11</v>
      </c>
      <c r="Z74" s="14">
        <v>2686800</v>
      </c>
    </row>
  </sheetData>
  <autoFilter ref="A3:XFD74">
    <extLst/>
  </autoFilter>
  <mergeCells count="4">
    <mergeCell ref="A1:Z1"/>
    <mergeCell ref="A2:H2"/>
    <mergeCell ref="J2:Q2"/>
    <mergeCell ref="S2:Z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6"/>
  <sheetViews>
    <sheetView workbookViewId="0">
      <selection activeCell="H13" sqref="H13"/>
    </sheetView>
  </sheetViews>
  <sheetFormatPr defaultColWidth="15.875" defaultRowHeight="20.25"/>
  <cols>
    <col min="1" max="16366" width="15.875" style="10" customWidth="1"/>
    <col min="16367" max="16384" width="15.875" style="10"/>
  </cols>
  <sheetData>
    <row r="1" s="10" customFormat="1" ht="32" customHeight="1" spans="1:18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="10" customFormat="1" ht="30" customHeight="1" spans="1:18">
      <c r="A2" s="10" t="s">
        <v>1</v>
      </c>
      <c r="I2" s="18"/>
      <c r="J2" s="10" t="s">
        <v>2</v>
      </c>
      <c r="R2" s="18"/>
    </row>
    <row r="3" s="10" customFormat="1" ht="30" customHeight="1" spans="1:17">
      <c r="A3" s="11" t="s">
        <v>4</v>
      </c>
      <c r="B3" s="11">
        <v>1201</v>
      </c>
      <c r="C3" s="11" t="s">
        <v>4</v>
      </c>
      <c r="D3" s="11">
        <v>1202</v>
      </c>
      <c r="E3" s="11" t="s">
        <v>4</v>
      </c>
      <c r="F3" s="11">
        <v>1203</v>
      </c>
      <c r="G3" s="11" t="s">
        <v>4</v>
      </c>
      <c r="H3" s="11">
        <v>1204</v>
      </c>
      <c r="J3" s="10" t="s">
        <v>4</v>
      </c>
      <c r="K3" s="11">
        <v>1201</v>
      </c>
      <c r="L3" s="10" t="s">
        <v>4</v>
      </c>
      <c r="M3" s="11">
        <v>1202</v>
      </c>
      <c r="N3" s="10" t="s">
        <v>4</v>
      </c>
      <c r="O3" s="11">
        <v>1203</v>
      </c>
      <c r="P3" s="10" t="s">
        <v>4</v>
      </c>
      <c r="Q3" s="11">
        <v>1204</v>
      </c>
    </row>
    <row r="4" s="11" customFormat="1" ht="30" customHeight="1" spans="1:17">
      <c r="A4" s="13" t="s">
        <v>5</v>
      </c>
      <c r="C4" s="13" t="s">
        <v>5</v>
      </c>
      <c r="E4" s="13" t="s">
        <v>5</v>
      </c>
      <c r="F4" s="11">
        <v>87.57</v>
      </c>
      <c r="G4" s="13" t="s">
        <v>5</v>
      </c>
      <c r="H4" s="11">
        <v>89.13</v>
      </c>
      <c r="J4" s="13" t="s">
        <v>5</v>
      </c>
      <c r="K4" s="11">
        <v>89.13</v>
      </c>
      <c r="L4" s="13" t="s">
        <v>5</v>
      </c>
      <c r="M4" s="11">
        <v>87.57</v>
      </c>
      <c r="N4" s="13" t="s">
        <v>5</v>
      </c>
      <c r="O4" s="11">
        <v>87.57</v>
      </c>
      <c r="P4" s="13" t="s">
        <v>5</v>
      </c>
      <c r="Q4" s="11">
        <v>89.7</v>
      </c>
    </row>
    <row r="5" s="11" customFormat="1" ht="30" customHeight="1" spans="1:17">
      <c r="A5" s="13" t="s">
        <v>6</v>
      </c>
      <c r="C5" s="13" t="s">
        <v>6</v>
      </c>
      <c r="E5" s="13" t="s">
        <v>6</v>
      </c>
      <c r="F5" s="11" t="s">
        <v>7</v>
      </c>
      <c r="G5" s="13" t="s">
        <v>6</v>
      </c>
      <c r="H5" s="11" t="s">
        <v>8</v>
      </c>
      <c r="J5" s="13" t="s">
        <v>6</v>
      </c>
      <c r="K5" s="11" t="s">
        <v>8</v>
      </c>
      <c r="L5" s="13" t="s">
        <v>6</v>
      </c>
      <c r="M5" s="11" t="s">
        <v>7</v>
      </c>
      <c r="N5" s="13" t="s">
        <v>6</v>
      </c>
      <c r="O5" s="11" t="s">
        <v>7</v>
      </c>
      <c r="P5" s="13" t="s">
        <v>6</v>
      </c>
      <c r="Q5" s="11" t="s">
        <v>12</v>
      </c>
    </row>
    <row r="6" s="11" customFormat="1" ht="30" customHeight="1" spans="1:17">
      <c r="A6" s="11" t="s">
        <v>9</v>
      </c>
      <c r="C6" s="11" t="s">
        <v>9</v>
      </c>
      <c r="E6" s="11" t="s">
        <v>9</v>
      </c>
      <c r="F6" s="11">
        <v>30000</v>
      </c>
      <c r="G6" s="11" t="s">
        <v>9</v>
      </c>
      <c r="H6" s="11">
        <v>30000</v>
      </c>
      <c r="J6" s="11" t="s">
        <v>9</v>
      </c>
      <c r="K6" s="11">
        <v>30000</v>
      </c>
      <c r="L6" s="11" t="s">
        <v>9</v>
      </c>
      <c r="M6" s="11">
        <v>30000</v>
      </c>
      <c r="N6" s="11" t="s">
        <v>9</v>
      </c>
      <c r="O6" s="11">
        <v>30000</v>
      </c>
      <c r="P6" s="11" t="s">
        <v>9</v>
      </c>
      <c r="Q6" s="11">
        <v>30000</v>
      </c>
    </row>
    <row r="7" s="10" customFormat="1" ht="30" customHeight="1" spans="1:17">
      <c r="A7" s="10" t="s">
        <v>10</v>
      </c>
      <c r="C7" s="10" t="s">
        <v>10</v>
      </c>
      <c r="E7" s="10" t="s">
        <v>10</v>
      </c>
      <c r="F7" s="10">
        <v>37048.3711747285</v>
      </c>
      <c r="G7" s="10" t="s">
        <v>10</v>
      </c>
      <c r="H7" s="10">
        <v>37050.0207842594</v>
      </c>
      <c r="J7" s="10" t="s">
        <v>10</v>
      </c>
      <c r="K7" s="10">
        <v>37050.0207842594</v>
      </c>
      <c r="L7" s="10" t="s">
        <v>10</v>
      </c>
      <c r="M7" s="10">
        <v>37048.3711747285</v>
      </c>
      <c r="N7" s="10" t="s">
        <v>10</v>
      </c>
      <c r="O7" s="10">
        <v>37048.3711747285</v>
      </c>
      <c r="P7" s="10" t="s">
        <v>10</v>
      </c>
      <c r="Q7" s="10">
        <v>37050.8054522924</v>
      </c>
    </row>
    <row r="8" s="11" customFormat="1" ht="30" customHeight="1" spans="1:17">
      <c r="A8" s="11" t="s">
        <v>11</v>
      </c>
      <c r="C8" s="11" t="s">
        <v>11</v>
      </c>
      <c r="E8" s="11" t="s">
        <v>11</v>
      </c>
      <c r="F8" s="11">
        <v>2627100</v>
      </c>
      <c r="G8" s="11" t="s">
        <v>11</v>
      </c>
      <c r="H8" s="11">
        <v>2673900</v>
      </c>
      <c r="J8" s="11" t="s">
        <v>11</v>
      </c>
      <c r="K8" s="11">
        <v>2673900</v>
      </c>
      <c r="L8" s="11" t="s">
        <v>11</v>
      </c>
      <c r="M8" s="11">
        <v>2627100</v>
      </c>
      <c r="N8" s="11" t="s">
        <v>11</v>
      </c>
      <c r="O8" s="11">
        <v>2627100</v>
      </c>
      <c r="P8" s="11" t="s">
        <v>11</v>
      </c>
      <c r="Q8" s="11">
        <v>2691000</v>
      </c>
    </row>
    <row r="9" s="11" customFormat="1" ht="30" customHeight="1" spans="1:17">
      <c r="A9" s="11" t="s">
        <v>4</v>
      </c>
      <c r="B9" s="11">
        <v>1101</v>
      </c>
      <c r="C9" s="11" t="s">
        <v>4</v>
      </c>
      <c r="D9" s="11">
        <v>1102</v>
      </c>
      <c r="E9" s="11" t="s">
        <v>4</v>
      </c>
      <c r="F9" s="11">
        <v>1103</v>
      </c>
      <c r="G9" s="11" t="s">
        <v>4</v>
      </c>
      <c r="H9" s="11">
        <v>1104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11">
        <v>1104</v>
      </c>
    </row>
    <row r="10" s="11" customFormat="1" ht="30" customHeight="1" spans="1:16">
      <c r="A10" s="13" t="s">
        <v>5</v>
      </c>
      <c r="C10" s="13" t="s">
        <v>5</v>
      </c>
      <c r="E10" s="13" t="s">
        <v>5</v>
      </c>
      <c r="G10" s="13" t="s">
        <v>5</v>
      </c>
      <c r="J10" s="13" t="s">
        <v>5</v>
      </c>
      <c r="L10" s="13" t="s">
        <v>5</v>
      </c>
      <c r="N10" s="13" t="s">
        <v>5</v>
      </c>
      <c r="P10" s="13" t="s">
        <v>5</v>
      </c>
    </row>
    <row r="11" s="11" customFormat="1" ht="30" customHeight="1" spans="1:16">
      <c r="A11" s="13" t="s">
        <v>6</v>
      </c>
      <c r="C11" s="13" t="s">
        <v>6</v>
      </c>
      <c r="E11" s="13" t="s">
        <v>6</v>
      </c>
      <c r="G11" s="13" t="s">
        <v>6</v>
      </c>
      <c r="J11" s="13" t="s">
        <v>6</v>
      </c>
      <c r="L11" s="13" t="s">
        <v>6</v>
      </c>
      <c r="N11" s="13" t="s">
        <v>6</v>
      </c>
      <c r="P11" s="13" t="s">
        <v>6</v>
      </c>
    </row>
    <row r="12" s="11" customFormat="1" ht="30" customHeight="1" spans="1:16">
      <c r="A12" s="11" t="s">
        <v>9</v>
      </c>
      <c r="C12" s="11" t="s">
        <v>9</v>
      </c>
      <c r="E12" s="11" t="s">
        <v>9</v>
      </c>
      <c r="G12" s="11" t="s">
        <v>9</v>
      </c>
      <c r="J12" s="11" t="s">
        <v>9</v>
      </c>
      <c r="L12" s="11" t="s">
        <v>9</v>
      </c>
      <c r="N12" s="11" t="s">
        <v>9</v>
      </c>
      <c r="P12" s="11" t="s">
        <v>9</v>
      </c>
    </row>
    <row r="13" s="10" customFormat="1" ht="30" customHeight="1" spans="1:17">
      <c r="A13" s="10" t="s">
        <v>10</v>
      </c>
      <c r="B13" s="11"/>
      <c r="C13" s="10" t="s">
        <v>10</v>
      </c>
      <c r="D13" s="11"/>
      <c r="E13" s="10" t="s">
        <v>10</v>
      </c>
      <c r="F13" s="11"/>
      <c r="G13" s="10" t="s">
        <v>10</v>
      </c>
      <c r="H13" s="11"/>
      <c r="J13" s="10" t="s">
        <v>10</v>
      </c>
      <c r="K13" s="11"/>
      <c r="L13" s="10" t="s">
        <v>10</v>
      </c>
      <c r="M13" s="11"/>
      <c r="N13" s="10" t="s">
        <v>10</v>
      </c>
      <c r="O13" s="11"/>
      <c r="P13" s="10" t="s">
        <v>10</v>
      </c>
      <c r="Q13" s="11"/>
    </row>
    <row r="14" s="11" customFormat="1" ht="30" customHeight="1" spans="1:16">
      <c r="A14" s="11" t="s">
        <v>11</v>
      </c>
      <c r="C14" s="11" t="s">
        <v>11</v>
      </c>
      <c r="E14" s="11" t="s">
        <v>11</v>
      </c>
      <c r="G14" s="11" t="s">
        <v>11</v>
      </c>
      <c r="J14" s="11" t="s">
        <v>11</v>
      </c>
      <c r="L14" s="11" t="s">
        <v>11</v>
      </c>
      <c r="N14" s="11" t="s">
        <v>11</v>
      </c>
      <c r="P14" s="11" t="s">
        <v>11</v>
      </c>
    </row>
    <row r="15" s="11" customFormat="1" ht="30" customHeight="1" spans="1:17">
      <c r="A15" s="11" t="s">
        <v>4</v>
      </c>
      <c r="B15" s="11">
        <v>1001</v>
      </c>
      <c r="C15" s="11" t="s">
        <v>4</v>
      </c>
      <c r="D15" s="11">
        <v>1002</v>
      </c>
      <c r="E15" s="11" t="s">
        <v>4</v>
      </c>
      <c r="F15" s="11">
        <v>1003</v>
      </c>
      <c r="G15" s="11" t="s">
        <v>4</v>
      </c>
      <c r="H15" s="11">
        <v>1004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11">
        <v>1004</v>
      </c>
    </row>
    <row r="16" s="11" customFormat="1" ht="30" customHeight="1" spans="1:16">
      <c r="A16" s="13" t="s">
        <v>5</v>
      </c>
      <c r="C16" s="13" t="s">
        <v>5</v>
      </c>
      <c r="E16" s="13" t="s">
        <v>5</v>
      </c>
      <c r="F16" s="11">
        <v>87.57</v>
      </c>
      <c r="G16" s="13" t="s">
        <v>5</v>
      </c>
      <c r="J16" s="13" t="s">
        <v>5</v>
      </c>
      <c r="L16" s="13" t="s">
        <v>5</v>
      </c>
      <c r="N16" s="13" t="s">
        <v>5</v>
      </c>
      <c r="P16" s="13" t="s">
        <v>5</v>
      </c>
    </row>
    <row r="17" s="11" customFormat="1" ht="30" customHeight="1" spans="1:16">
      <c r="A17" s="13" t="s">
        <v>6</v>
      </c>
      <c r="C17" s="13" t="s">
        <v>6</v>
      </c>
      <c r="E17" s="13" t="s">
        <v>6</v>
      </c>
      <c r="F17" s="11" t="s">
        <v>7</v>
      </c>
      <c r="G17" s="13" t="s">
        <v>6</v>
      </c>
      <c r="J17" s="13" t="s">
        <v>6</v>
      </c>
      <c r="L17" s="13" t="s">
        <v>6</v>
      </c>
      <c r="N17" s="13" t="s">
        <v>6</v>
      </c>
      <c r="P17" s="13" t="s">
        <v>6</v>
      </c>
    </row>
    <row r="18" s="11" customFormat="1" ht="30" customHeight="1" spans="1:16">
      <c r="A18" s="11" t="s">
        <v>9</v>
      </c>
      <c r="C18" s="11" t="s">
        <v>9</v>
      </c>
      <c r="E18" s="11" t="s">
        <v>9</v>
      </c>
      <c r="F18" s="11">
        <v>30000</v>
      </c>
      <c r="G18" s="11" t="s">
        <v>9</v>
      </c>
      <c r="J18" s="11" t="s">
        <v>9</v>
      </c>
      <c r="L18" s="11" t="s">
        <v>9</v>
      </c>
      <c r="N18" s="11" t="s">
        <v>9</v>
      </c>
      <c r="P18" s="11" t="s">
        <v>9</v>
      </c>
    </row>
    <row r="19" s="10" customFormat="1" ht="30" customHeight="1" spans="1:17">
      <c r="A19" s="10" t="s">
        <v>10</v>
      </c>
      <c r="C19" s="10" t="s">
        <v>10</v>
      </c>
      <c r="E19" s="10" t="s">
        <v>10</v>
      </c>
      <c r="F19" s="10">
        <v>37048.3711747285</v>
      </c>
      <c r="G19" s="10" t="s">
        <v>10</v>
      </c>
      <c r="J19" s="10" t="s">
        <v>10</v>
      </c>
      <c r="K19" s="11"/>
      <c r="L19" s="10" t="s">
        <v>10</v>
      </c>
      <c r="M19" s="11"/>
      <c r="N19" s="10" t="s">
        <v>10</v>
      </c>
      <c r="O19" s="11"/>
      <c r="P19" s="10" t="s">
        <v>10</v>
      </c>
      <c r="Q19" s="11"/>
    </row>
    <row r="20" s="11" customFormat="1" ht="30" customHeight="1" spans="1:16">
      <c r="A20" s="11" t="s">
        <v>11</v>
      </c>
      <c r="C20" s="11" t="s">
        <v>11</v>
      </c>
      <c r="E20" s="11" t="s">
        <v>11</v>
      </c>
      <c r="F20" s="11">
        <v>2627100</v>
      </c>
      <c r="G20" s="11" t="s">
        <v>11</v>
      </c>
      <c r="J20" s="11" t="s">
        <v>11</v>
      </c>
      <c r="L20" s="11" t="s">
        <v>11</v>
      </c>
      <c r="N20" s="11" t="s">
        <v>11</v>
      </c>
      <c r="P20" s="11" t="s">
        <v>11</v>
      </c>
    </row>
    <row r="21" s="11" customFormat="1" ht="30" customHeight="1" spans="1:17">
      <c r="A21" s="11" t="s">
        <v>4</v>
      </c>
      <c r="B21" s="11">
        <v>901</v>
      </c>
      <c r="C21" s="11" t="s">
        <v>4</v>
      </c>
      <c r="D21" s="11">
        <v>902</v>
      </c>
      <c r="E21" s="11" t="s">
        <v>4</v>
      </c>
      <c r="F21" s="11">
        <v>903</v>
      </c>
      <c r="G21" s="11" t="s">
        <v>4</v>
      </c>
      <c r="H21" s="11">
        <v>904</v>
      </c>
      <c r="J21" s="11" t="s">
        <v>4</v>
      </c>
      <c r="K21" s="11">
        <v>901</v>
      </c>
      <c r="L21" s="11" t="s">
        <v>4</v>
      </c>
      <c r="M21" s="11">
        <v>902</v>
      </c>
      <c r="N21" s="11" t="s">
        <v>4</v>
      </c>
      <c r="O21" s="11">
        <v>903</v>
      </c>
      <c r="P21" s="11" t="s">
        <v>4</v>
      </c>
      <c r="Q21" s="11">
        <v>904</v>
      </c>
    </row>
    <row r="22" s="11" customFormat="1" ht="30" customHeight="1" spans="1:16">
      <c r="A22" s="13" t="s">
        <v>5</v>
      </c>
      <c r="C22" s="13" t="s">
        <v>5</v>
      </c>
      <c r="E22" s="13" t="s">
        <v>5</v>
      </c>
      <c r="G22" s="13" t="s">
        <v>5</v>
      </c>
      <c r="H22" s="11">
        <v>89.13</v>
      </c>
      <c r="J22" s="13" t="s">
        <v>5</v>
      </c>
      <c r="L22" s="13" t="s">
        <v>5</v>
      </c>
      <c r="N22" s="13" t="s">
        <v>5</v>
      </c>
      <c r="P22" s="13" t="s">
        <v>5</v>
      </c>
    </row>
    <row r="23" s="11" customFormat="1" ht="30" customHeight="1" spans="1:16">
      <c r="A23" s="13" t="s">
        <v>6</v>
      </c>
      <c r="C23" s="13" t="s">
        <v>6</v>
      </c>
      <c r="E23" s="13" t="s">
        <v>6</v>
      </c>
      <c r="G23" s="13" t="s">
        <v>6</v>
      </c>
      <c r="H23" s="11" t="s">
        <v>8</v>
      </c>
      <c r="J23" s="13" t="s">
        <v>6</v>
      </c>
      <c r="L23" s="13" t="s">
        <v>6</v>
      </c>
      <c r="N23" s="13" t="s">
        <v>6</v>
      </c>
      <c r="P23" s="13" t="s">
        <v>6</v>
      </c>
    </row>
    <row r="24" s="11" customFormat="1" ht="30" customHeight="1" spans="1:16">
      <c r="A24" s="11" t="s">
        <v>9</v>
      </c>
      <c r="C24" s="11" t="s">
        <v>9</v>
      </c>
      <c r="E24" s="11" t="s">
        <v>9</v>
      </c>
      <c r="G24" s="11" t="s">
        <v>9</v>
      </c>
      <c r="H24" s="11">
        <v>30000</v>
      </c>
      <c r="J24" s="11" t="s">
        <v>9</v>
      </c>
      <c r="L24" s="11" t="s">
        <v>9</v>
      </c>
      <c r="N24" s="11" t="s">
        <v>9</v>
      </c>
      <c r="P24" s="11" t="s">
        <v>9</v>
      </c>
    </row>
    <row r="25" s="10" customFormat="1" ht="30" customHeight="1" spans="1:17">
      <c r="A25" s="10" t="s">
        <v>10</v>
      </c>
      <c r="C25" s="10" t="s">
        <v>10</v>
      </c>
      <c r="E25" s="10" t="s">
        <v>10</v>
      </c>
      <c r="G25" s="10" t="s">
        <v>10</v>
      </c>
      <c r="H25" s="10">
        <v>37050.0207842594</v>
      </c>
      <c r="J25" s="10" t="s">
        <v>10</v>
      </c>
      <c r="K25" s="11"/>
      <c r="L25" s="10" t="s">
        <v>10</v>
      </c>
      <c r="M25" s="11"/>
      <c r="N25" s="10" t="s">
        <v>10</v>
      </c>
      <c r="O25" s="11"/>
      <c r="P25" s="10" t="s">
        <v>10</v>
      </c>
      <c r="Q25" s="11"/>
    </row>
    <row r="26" s="11" customFormat="1" ht="30" customHeight="1" spans="1:16">
      <c r="A26" s="11" t="s">
        <v>11</v>
      </c>
      <c r="C26" s="11" t="s">
        <v>11</v>
      </c>
      <c r="E26" s="11" t="s">
        <v>11</v>
      </c>
      <c r="G26" s="11" t="s">
        <v>11</v>
      </c>
      <c r="H26" s="11">
        <v>2673900</v>
      </c>
      <c r="J26" s="11" t="s">
        <v>11</v>
      </c>
      <c r="L26" s="11" t="s">
        <v>11</v>
      </c>
      <c r="N26" s="11" t="s">
        <v>11</v>
      </c>
      <c r="P26" s="11" t="s">
        <v>11</v>
      </c>
    </row>
    <row r="27" s="11" customFormat="1" ht="30" customHeight="1" spans="1:17">
      <c r="A27" s="11" t="s">
        <v>4</v>
      </c>
      <c r="B27" s="11">
        <v>801</v>
      </c>
      <c r="C27" s="11" t="s">
        <v>4</v>
      </c>
      <c r="D27" s="11">
        <v>802</v>
      </c>
      <c r="E27" s="11" t="s">
        <v>4</v>
      </c>
      <c r="F27" s="11">
        <v>803</v>
      </c>
      <c r="G27" s="11" t="s">
        <v>4</v>
      </c>
      <c r="H27" s="11">
        <v>804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11">
        <v>803</v>
      </c>
      <c r="P27" s="11" t="s">
        <v>4</v>
      </c>
      <c r="Q27" s="11">
        <v>804</v>
      </c>
    </row>
    <row r="28" s="11" customFormat="1" ht="30" customHeight="1" spans="1:16">
      <c r="A28" s="13" t="s">
        <v>5</v>
      </c>
      <c r="C28" s="13" t="s">
        <v>5</v>
      </c>
      <c r="E28" s="13" t="s">
        <v>5</v>
      </c>
      <c r="G28" s="13" t="s">
        <v>5</v>
      </c>
      <c r="H28" s="11">
        <v>89.13</v>
      </c>
      <c r="J28" s="13" t="s">
        <v>5</v>
      </c>
      <c r="L28" s="13" t="s">
        <v>5</v>
      </c>
      <c r="N28" s="13" t="s">
        <v>5</v>
      </c>
      <c r="P28" s="13" t="s">
        <v>5</v>
      </c>
    </row>
    <row r="29" s="11" customFormat="1" ht="30" customHeight="1" spans="1:16">
      <c r="A29" s="13" t="s">
        <v>6</v>
      </c>
      <c r="C29" s="13" t="s">
        <v>6</v>
      </c>
      <c r="E29" s="13" t="s">
        <v>6</v>
      </c>
      <c r="G29" s="13" t="s">
        <v>6</v>
      </c>
      <c r="H29" s="11" t="s">
        <v>8</v>
      </c>
      <c r="J29" s="13" t="s">
        <v>6</v>
      </c>
      <c r="L29" s="13" t="s">
        <v>6</v>
      </c>
      <c r="N29" s="13" t="s">
        <v>6</v>
      </c>
      <c r="P29" s="13" t="s">
        <v>6</v>
      </c>
    </row>
    <row r="30" s="11" customFormat="1" ht="30" customHeight="1" spans="1:16">
      <c r="A30" s="11" t="s">
        <v>9</v>
      </c>
      <c r="C30" s="11" t="s">
        <v>9</v>
      </c>
      <c r="E30" s="11" t="s">
        <v>9</v>
      </c>
      <c r="G30" s="11" t="s">
        <v>9</v>
      </c>
      <c r="H30" s="11">
        <v>30000</v>
      </c>
      <c r="J30" s="11" t="s">
        <v>9</v>
      </c>
      <c r="L30" s="11" t="s">
        <v>9</v>
      </c>
      <c r="N30" s="11" t="s">
        <v>9</v>
      </c>
      <c r="P30" s="11" t="s">
        <v>9</v>
      </c>
    </row>
    <row r="31" s="10" customFormat="1" ht="30" customHeight="1" spans="1:17">
      <c r="A31" s="10" t="s">
        <v>10</v>
      </c>
      <c r="C31" s="10" t="s">
        <v>10</v>
      </c>
      <c r="E31" s="10" t="s">
        <v>10</v>
      </c>
      <c r="G31" s="10" t="s">
        <v>10</v>
      </c>
      <c r="H31" s="10">
        <v>37050.0207842594</v>
      </c>
      <c r="J31" s="10" t="s">
        <v>10</v>
      </c>
      <c r="K31" s="11"/>
      <c r="L31" s="10" t="s">
        <v>10</v>
      </c>
      <c r="M31" s="11"/>
      <c r="N31" s="10" t="s">
        <v>10</v>
      </c>
      <c r="O31" s="11"/>
      <c r="P31" s="10" t="s">
        <v>10</v>
      </c>
      <c r="Q31" s="11"/>
    </row>
    <row r="32" s="11" customFormat="1" ht="30" customHeight="1" spans="1:16">
      <c r="A32" s="11" t="s">
        <v>11</v>
      </c>
      <c r="C32" s="11" t="s">
        <v>11</v>
      </c>
      <c r="E32" s="11" t="s">
        <v>11</v>
      </c>
      <c r="G32" s="11" t="s">
        <v>11</v>
      </c>
      <c r="H32" s="11">
        <v>2673900</v>
      </c>
      <c r="J32" s="11" t="s">
        <v>11</v>
      </c>
      <c r="L32" s="11" t="s">
        <v>11</v>
      </c>
      <c r="N32" s="11" t="s">
        <v>11</v>
      </c>
      <c r="P32" s="11" t="s">
        <v>11</v>
      </c>
    </row>
    <row r="33" s="11" customFormat="1" ht="30" customHeight="1" spans="1:17">
      <c r="A33" s="11" t="s">
        <v>4</v>
      </c>
      <c r="B33" s="11">
        <v>701</v>
      </c>
      <c r="C33" s="11" t="s">
        <v>4</v>
      </c>
      <c r="D33" s="11">
        <v>702</v>
      </c>
      <c r="E33" s="11" t="s">
        <v>4</v>
      </c>
      <c r="F33" s="11">
        <v>703</v>
      </c>
      <c r="G33" s="11" t="s">
        <v>4</v>
      </c>
      <c r="H33" s="11">
        <v>704</v>
      </c>
      <c r="J33" s="11" t="s">
        <v>4</v>
      </c>
      <c r="K33" s="11">
        <v>701</v>
      </c>
      <c r="L33" s="11" t="s">
        <v>4</v>
      </c>
      <c r="M33" s="11">
        <v>702</v>
      </c>
      <c r="N33" s="11" t="s">
        <v>4</v>
      </c>
      <c r="O33" s="11">
        <v>703</v>
      </c>
      <c r="P33" s="11" t="s">
        <v>4</v>
      </c>
      <c r="Q33" s="11">
        <v>704</v>
      </c>
    </row>
    <row r="34" s="11" customFormat="1" ht="30" customHeight="1" spans="1:16">
      <c r="A34" s="13" t="s">
        <v>5</v>
      </c>
      <c r="C34" s="13" t="s">
        <v>5</v>
      </c>
      <c r="E34" s="13" t="s">
        <v>5</v>
      </c>
      <c r="G34" s="13" t="s">
        <v>5</v>
      </c>
      <c r="J34" s="13" t="s">
        <v>5</v>
      </c>
      <c r="K34" s="11">
        <v>89.13</v>
      </c>
      <c r="L34" s="13" t="s">
        <v>5</v>
      </c>
      <c r="N34" s="13" t="s">
        <v>5</v>
      </c>
      <c r="P34" s="13" t="s">
        <v>5</v>
      </c>
    </row>
    <row r="35" s="11" customFormat="1" ht="30" customHeight="1" spans="1:16">
      <c r="A35" s="13" t="s">
        <v>6</v>
      </c>
      <c r="C35" s="13" t="s">
        <v>6</v>
      </c>
      <c r="E35" s="13" t="s">
        <v>6</v>
      </c>
      <c r="G35" s="13" t="s">
        <v>6</v>
      </c>
      <c r="J35" s="13" t="s">
        <v>6</v>
      </c>
      <c r="K35" s="11" t="s">
        <v>8</v>
      </c>
      <c r="L35" s="13" t="s">
        <v>6</v>
      </c>
      <c r="N35" s="13" t="s">
        <v>6</v>
      </c>
      <c r="P35" s="13" t="s">
        <v>6</v>
      </c>
    </row>
    <row r="36" s="11" customFormat="1" ht="30" customHeight="1" spans="1:16">
      <c r="A36" s="11" t="s">
        <v>9</v>
      </c>
      <c r="C36" s="11" t="s">
        <v>9</v>
      </c>
      <c r="E36" s="11" t="s">
        <v>9</v>
      </c>
      <c r="G36" s="11" t="s">
        <v>9</v>
      </c>
      <c r="J36" s="11" t="s">
        <v>9</v>
      </c>
      <c r="K36" s="11">
        <v>30000</v>
      </c>
      <c r="L36" s="11" t="s">
        <v>9</v>
      </c>
      <c r="N36" s="11" t="s">
        <v>9</v>
      </c>
      <c r="P36" s="11" t="s">
        <v>9</v>
      </c>
    </row>
    <row r="37" s="10" customFormat="1" ht="30" customHeight="1" spans="1:16">
      <c r="A37" s="10" t="s">
        <v>10</v>
      </c>
      <c r="B37" s="11"/>
      <c r="C37" s="10" t="s">
        <v>10</v>
      </c>
      <c r="D37" s="11"/>
      <c r="E37" s="10" t="s">
        <v>10</v>
      </c>
      <c r="F37" s="11"/>
      <c r="G37" s="10" t="s">
        <v>10</v>
      </c>
      <c r="H37" s="11"/>
      <c r="J37" s="10" t="s">
        <v>10</v>
      </c>
      <c r="K37" s="10">
        <v>37050.0207842594</v>
      </c>
      <c r="L37" s="10" t="s">
        <v>10</v>
      </c>
      <c r="N37" s="10" t="s">
        <v>10</v>
      </c>
      <c r="P37" s="10" t="s">
        <v>10</v>
      </c>
    </row>
    <row r="38" s="11" customFormat="1" ht="30" customHeight="1" spans="1:16">
      <c r="A38" s="11" t="s">
        <v>11</v>
      </c>
      <c r="C38" s="11" t="s">
        <v>11</v>
      </c>
      <c r="E38" s="11" t="s">
        <v>11</v>
      </c>
      <c r="G38" s="11" t="s">
        <v>11</v>
      </c>
      <c r="J38" s="11" t="s">
        <v>11</v>
      </c>
      <c r="K38" s="11">
        <v>2673900</v>
      </c>
      <c r="L38" s="11" t="s">
        <v>11</v>
      </c>
      <c r="N38" s="11" t="s">
        <v>11</v>
      </c>
      <c r="P38" s="11" t="s">
        <v>11</v>
      </c>
    </row>
    <row r="39" s="11" customFormat="1" ht="30" customHeight="1" spans="1:17">
      <c r="A39" s="11" t="s">
        <v>4</v>
      </c>
      <c r="B39" s="11">
        <v>601</v>
      </c>
      <c r="C39" s="11" t="s">
        <v>4</v>
      </c>
      <c r="D39" s="11">
        <v>602</v>
      </c>
      <c r="E39" s="11" t="s">
        <v>4</v>
      </c>
      <c r="F39" s="11">
        <v>603</v>
      </c>
      <c r="G39" s="11" t="s">
        <v>4</v>
      </c>
      <c r="H39" s="11">
        <v>604</v>
      </c>
      <c r="J39" s="11" t="s">
        <v>4</v>
      </c>
      <c r="K39" s="11">
        <v>601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11">
        <v>604</v>
      </c>
    </row>
    <row r="40" s="11" customFormat="1" ht="30" customHeight="1" spans="1:16">
      <c r="A40" s="13" t="s">
        <v>5</v>
      </c>
      <c r="C40" s="13" t="s">
        <v>5</v>
      </c>
      <c r="E40" s="13" t="s">
        <v>5</v>
      </c>
      <c r="G40" s="13" t="s">
        <v>5</v>
      </c>
      <c r="H40" s="11">
        <v>89.13</v>
      </c>
      <c r="J40" s="13" t="s">
        <v>5</v>
      </c>
      <c r="K40" s="11">
        <v>89.13</v>
      </c>
      <c r="L40" s="13" t="s">
        <v>5</v>
      </c>
      <c r="N40" s="13" t="s">
        <v>5</v>
      </c>
      <c r="P40" s="13" t="s">
        <v>5</v>
      </c>
    </row>
    <row r="41" s="11" customFormat="1" ht="30" customHeight="1" spans="1:16">
      <c r="A41" s="13" t="s">
        <v>6</v>
      </c>
      <c r="C41" s="13" t="s">
        <v>6</v>
      </c>
      <c r="E41" s="13" t="s">
        <v>6</v>
      </c>
      <c r="G41" s="13" t="s">
        <v>6</v>
      </c>
      <c r="H41" s="11" t="s">
        <v>8</v>
      </c>
      <c r="J41" s="13" t="s">
        <v>6</v>
      </c>
      <c r="K41" s="11" t="s">
        <v>8</v>
      </c>
      <c r="L41" s="13" t="s">
        <v>6</v>
      </c>
      <c r="N41" s="13" t="s">
        <v>6</v>
      </c>
      <c r="P41" s="13" t="s">
        <v>6</v>
      </c>
    </row>
    <row r="42" s="11" customFormat="1" ht="30" customHeight="1" spans="1:16">
      <c r="A42" s="11" t="s">
        <v>9</v>
      </c>
      <c r="C42" s="11" t="s">
        <v>9</v>
      </c>
      <c r="E42" s="11" t="s">
        <v>9</v>
      </c>
      <c r="G42" s="11" t="s">
        <v>9</v>
      </c>
      <c r="H42" s="11">
        <v>30000</v>
      </c>
      <c r="J42" s="11" t="s">
        <v>9</v>
      </c>
      <c r="K42" s="11">
        <v>30000</v>
      </c>
      <c r="L42" s="11" t="s">
        <v>9</v>
      </c>
      <c r="N42" s="11" t="s">
        <v>9</v>
      </c>
      <c r="P42" s="11" t="s">
        <v>9</v>
      </c>
    </row>
    <row r="43" s="10" customFormat="1" ht="30" customHeight="1" spans="1:16">
      <c r="A43" s="10" t="s">
        <v>10</v>
      </c>
      <c r="C43" s="10" t="s">
        <v>10</v>
      </c>
      <c r="E43" s="10" t="s">
        <v>10</v>
      </c>
      <c r="G43" s="10" t="s">
        <v>10</v>
      </c>
      <c r="H43" s="10">
        <v>37050.0207842594</v>
      </c>
      <c r="J43" s="10" t="s">
        <v>10</v>
      </c>
      <c r="K43" s="10">
        <v>37050.0207842594</v>
      </c>
      <c r="L43" s="10" t="s">
        <v>10</v>
      </c>
      <c r="N43" s="10" t="s">
        <v>10</v>
      </c>
      <c r="P43" s="10" t="s">
        <v>10</v>
      </c>
    </row>
    <row r="44" s="11" customFormat="1" ht="30" customHeight="1" spans="1:16">
      <c r="A44" s="11" t="s">
        <v>11</v>
      </c>
      <c r="C44" s="11" t="s">
        <v>11</v>
      </c>
      <c r="E44" s="11" t="s">
        <v>11</v>
      </c>
      <c r="G44" s="11" t="s">
        <v>11</v>
      </c>
      <c r="H44" s="11">
        <v>2673900</v>
      </c>
      <c r="J44" s="11" t="s">
        <v>11</v>
      </c>
      <c r="K44" s="11">
        <v>2673900</v>
      </c>
      <c r="L44" s="11" t="s">
        <v>11</v>
      </c>
      <c r="N44" s="11" t="s">
        <v>11</v>
      </c>
      <c r="P44" s="11" t="s">
        <v>11</v>
      </c>
    </row>
    <row r="45" s="11" customFormat="1" ht="30" customHeight="1" spans="1:17">
      <c r="A45" s="11" t="s">
        <v>4</v>
      </c>
      <c r="B45" s="11">
        <v>501</v>
      </c>
      <c r="C45" s="11" t="s">
        <v>4</v>
      </c>
      <c r="D45" s="11">
        <v>502</v>
      </c>
      <c r="E45" s="11" t="s">
        <v>4</v>
      </c>
      <c r="F45" s="11">
        <v>503</v>
      </c>
      <c r="G45" s="11" t="s">
        <v>4</v>
      </c>
      <c r="H45" s="11">
        <v>504</v>
      </c>
      <c r="J45" s="11" t="s">
        <v>4</v>
      </c>
      <c r="K45" s="11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11">
        <v>504</v>
      </c>
    </row>
    <row r="46" s="11" customFormat="1" ht="30" customHeight="1" spans="1:16">
      <c r="A46" s="13" t="s">
        <v>5</v>
      </c>
      <c r="C46" s="13" t="s">
        <v>5</v>
      </c>
      <c r="E46" s="13" t="s">
        <v>5</v>
      </c>
      <c r="G46" s="13" t="s">
        <v>5</v>
      </c>
      <c r="H46" s="11">
        <v>89.13</v>
      </c>
      <c r="J46" s="13" t="s">
        <v>5</v>
      </c>
      <c r="K46" s="11">
        <v>89.13</v>
      </c>
      <c r="L46" s="13" t="s">
        <v>5</v>
      </c>
      <c r="N46" s="13" t="s">
        <v>5</v>
      </c>
      <c r="P46" s="13" t="s">
        <v>5</v>
      </c>
    </row>
    <row r="47" s="11" customFormat="1" ht="30" customHeight="1" spans="1:16">
      <c r="A47" s="13" t="s">
        <v>6</v>
      </c>
      <c r="C47" s="13" t="s">
        <v>6</v>
      </c>
      <c r="E47" s="13" t="s">
        <v>6</v>
      </c>
      <c r="G47" s="13" t="s">
        <v>6</v>
      </c>
      <c r="H47" s="11" t="s">
        <v>8</v>
      </c>
      <c r="J47" s="13" t="s">
        <v>6</v>
      </c>
      <c r="K47" s="11" t="s">
        <v>8</v>
      </c>
      <c r="L47" s="13" t="s">
        <v>6</v>
      </c>
      <c r="N47" s="13" t="s">
        <v>6</v>
      </c>
      <c r="P47" s="13" t="s">
        <v>6</v>
      </c>
    </row>
    <row r="48" s="11" customFormat="1" ht="30" customHeight="1" spans="1:16">
      <c r="A48" s="11" t="s">
        <v>9</v>
      </c>
      <c r="C48" s="11" t="s">
        <v>9</v>
      </c>
      <c r="E48" s="11" t="s">
        <v>9</v>
      </c>
      <c r="G48" s="11" t="s">
        <v>9</v>
      </c>
      <c r="H48" s="11">
        <v>30000</v>
      </c>
      <c r="J48" s="11" t="s">
        <v>9</v>
      </c>
      <c r="K48" s="11">
        <v>30000</v>
      </c>
      <c r="L48" s="11" t="s">
        <v>9</v>
      </c>
      <c r="N48" s="11" t="s">
        <v>9</v>
      </c>
      <c r="P48" s="11" t="s">
        <v>9</v>
      </c>
    </row>
    <row r="49" s="10" customFormat="1" ht="30" customHeight="1" spans="1:16">
      <c r="A49" s="10" t="s">
        <v>10</v>
      </c>
      <c r="C49" s="10" t="s">
        <v>10</v>
      </c>
      <c r="E49" s="10" t="s">
        <v>10</v>
      </c>
      <c r="G49" s="10" t="s">
        <v>10</v>
      </c>
      <c r="H49" s="10">
        <v>37050.0207842594</v>
      </c>
      <c r="J49" s="10" t="s">
        <v>10</v>
      </c>
      <c r="K49" s="10">
        <v>37050.0207842594</v>
      </c>
      <c r="L49" s="10" t="s">
        <v>10</v>
      </c>
      <c r="N49" s="10" t="s">
        <v>10</v>
      </c>
      <c r="P49" s="10" t="s">
        <v>10</v>
      </c>
    </row>
    <row r="50" s="11" customFormat="1" ht="30" customHeight="1" spans="1:16">
      <c r="A50" s="11" t="s">
        <v>11</v>
      </c>
      <c r="C50" s="11" t="s">
        <v>11</v>
      </c>
      <c r="E50" s="11" t="s">
        <v>11</v>
      </c>
      <c r="G50" s="11" t="s">
        <v>11</v>
      </c>
      <c r="H50" s="11">
        <v>2673900</v>
      </c>
      <c r="J50" s="11" t="s">
        <v>11</v>
      </c>
      <c r="K50" s="11">
        <v>2673900</v>
      </c>
      <c r="L50" s="11" t="s">
        <v>11</v>
      </c>
      <c r="N50" s="11" t="s">
        <v>11</v>
      </c>
      <c r="P50" s="11" t="s">
        <v>11</v>
      </c>
    </row>
    <row r="51" s="11" customFormat="1" ht="30" customHeight="1" spans="1:17">
      <c r="A51" s="11" t="s">
        <v>4</v>
      </c>
      <c r="B51" s="11">
        <v>401</v>
      </c>
      <c r="C51" s="11" t="s">
        <v>4</v>
      </c>
      <c r="D51" s="11">
        <v>402</v>
      </c>
      <c r="E51" s="11" t="s">
        <v>4</v>
      </c>
      <c r="F51" s="11">
        <v>403</v>
      </c>
      <c r="G51" s="11" t="s">
        <v>4</v>
      </c>
      <c r="H51" s="11">
        <v>404</v>
      </c>
      <c r="J51" s="11" t="s">
        <v>4</v>
      </c>
      <c r="K51" s="11">
        <v>401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11">
        <v>404</v>
      </c>
    </row>
    <row r="52" s="11" customFormat="1" ht="30" customHeight="1" spans="1:16">
      <c r="A52" s="13" t="s">
        <v>5</v>
      </c>
      <c r="C52" s="13" t="s">
        <v>5</v>
      </c>
      <c r="E52" s="13" t="s">
        <v>5</v>
      </c>
      <c r="G52" s="13" t="s">
        <v>5</v>
      </c>
      <c r="H52" s="11">
        <v>89.13</v>
      </c>
      <c r="J52" s="13" t="s">
        <v>5</v>
      </c>
      <c r="K52" s="11">
        <v>89.13</v>
      </c>
      <c r="L52" s="13" t="s">
        <v>5</v>
      </c>
      <c r="N52" s="13" t="s">
        <v>5</v>
      </c>
      <c r="P52" s="13" t="s">
        <v>5</v>
      </c>
    </row>
    <row r="53" s="11" customFormat="1" ht="30" customHeight="1" spans="1:16">
      <c r="A53" s="13" t="s">
        <v>6</v>
      </c>
      <c r="C53" s="13" t="s">
        <v>6</v>
      </c>
      <c r="E53" s="13" t="s">
        <v>6</v>
      </c>
      <c r="G53" s="13" t="s">
        <v>6</v>
      </c>
      <c r="H53" s="11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P53" s="13" t="s">
        <v>6</v>
      </c>
    </row>
    <row r="54" s="11" customFormat="1" ht="30" customHeight="1" spans="1:16">
      <c r="A54" s="11" t="s">
        <v>9</v>
      </c>
      <c r="C54" s="11" t="s">
        <v>9</v>
      </c>
      <c r="E54" s="11" t="s">
        <v>9</v>
      </c>
      <c r="G54" s="11" t="s">
        <v>9</v>
      </c>
      <c r="H54" s="11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P54" s="11" t="s">
        <v>9</v>
      </c>
    </row>
    <row r="55" s="10" customFormat="1" ht="30" customHeight="1" spans="1:16">
      <c r="A55" s="10" t="s">
        <v>10</v>
      </c>
      <c r="C55" s="10" t="s">
        <v>10</v>
      </c>
      <c r="E55" s="10" t="s">
        <v>10</v>
      </c>
      <c r="G55" s="10" t="s">
        <v>10</v>
      </c>
      <c r="H55" s="10">
        <v>37050.0207842594</v>
      </c>
      <c r="J55" s="10" t="s">
        <v>10</v>
      </c>
      <c r="K55" s="10">
        <v>37050.0207842594</v>
      </c>
      <c r="L55" s="10" t="s">
        <v>10</v>
      </c>
      <c r="N55" s="10" t="s">
        <v>10</v>
      </c>
      <c r="P55" s="10" t="s">
        <v>10</v>
      </c>
    </row>
    <row r="56" s="11" customFormat="1" ht="30" customHeight="1" spans="1:16">
      <c r="A56" s="11" t="s">
        <v>11</v>
      </c>
      <c r="C56" s="11" t="s">
        <v>11</v>
      </c>
      <c r="E56" s="11" t="s">
        <v>11</v>
      </c>
      <c r="G56" s="11" t="s">
        <v>11</v>
      </c>
      <c r="H56" s="11">
        <v>2673900</v>
      </c>
      <c r="J56" s="11" t="s">
        <v>11</v>
      </c>
      <c r="K56" s="11">
        <v>2673900</v>
      </c>
      <c r="L56" s="11" t="s">
        <v>11</v>
      </c>
      <c r="N56" s="11" t="s">
        <v>11</v>
      </c>
      <c r="P56" s="11" t="s">
        <v>11</v>
      </c>
    </row>
    <row r="57" s="11" customFormat="1" ht="30" customHeight="1" spans="1:17">
      <c r="A57" s="11" t="s">
        <v>4</v>
      </c>
      <c r="B57" s="11">
        <v>301</v>
      </c>
      <c r="C57" s="11" t="s">
        <v>4</v>
      </c>
      <c r="D57" s="11">
        <v>302</v>
      </c>
      <c r="E57" s="11" t="s">
        <v>4</v>
      </c>
      <c r="F57" s="11">
        <v>303</v>
      </c>
      <c r="G57" s="11" t="s">
        <v>4</v>
      </c>
      <c r="H57" s="11">
        <v>304</v>
      </c>
      <c r="J57" s="11" t="s">
        <v>4</v>
      </c>
      <c r="K57" s="11">
        <v>301</v>
      </c>
      <c r="L57" s="11" t="s">
        <v>4</v>
      </c>
      <c r="M57" s="11">
        <v>302</v>
      </c>
      <c r="N57" s="11" t="s">
        <v>4</v>
      </c>
      <c r="O57" s="11">
        <v>303</v>
      </c>
      <c r="P57" s="11" t="s">
        <v>4</v>
      </c>
      <c r="Q57" s="11">
        <v>304</v>
      </c>
    </row>
    <row r="58" s="11" customFormat="1" ht="30" customHeight="1" spans="1:17">
      <c r="A58" s="13" t="s">
        <v>5</v>
      </c>
      <c r="C58" s="13" t="s">
        <v>5</v>
      </c>
      <c r="E58" s="13" t="s">
        <v>5</v>
      </c>
      <c r="G58" s="13" t="s">
        <v>5</v>
      </c>
      <c r="H58" s="11">
        <v>89.13</v>
      </c>
      <c r="J58" s="13" t="s">
        <v>5</v>
      </c>
      <c r="K58" s="11">
        <v>89.13</v>
      </c>
      <c r="L58" s="13" t="s">
        <v>5</v>
      </c>
      <c r="N58" s="13" t="s">
        <v>5</v>
      </c>
      <c r="P58" s="13" t="s">
        <v>5</v>
      </c>
      <c r="Q58" s="11">
        <v>89.7</v>
      </c>
    </row>
    <row r="59" s="11" customFormat="1" ht="30" customHeight="1" spans="1:17">
      <c r="A59" s="13" t="s">
        <v>6</v>
      </c>
      <c r="C59" s="13" t="s">
        <v>6</v>
      </c>
      <c r="E59" s="13" t="s">
        <v>6</v>
      </c>
      <c r="G59" s="13" t="s">
        <v>6</v>
      </c>
      <c r="H59" s="11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12</v>
      </c>
    </row>
    <row r="60" s="11" customFormat="1" ht="30" customHeight="1" spans="1:17">
      <c r="A60" s="11" t="s">
        <v>9</v>
      </c>
      <c r="C60" s="11" t="s">
        <v>9</v>
      </c>
      <c r="E60" s="11" t="s">
        <v>9</v>
      </c>
      <c r="G60" s="11" t="s">
        <v>9</v>
      </c>
      <c r="H60" s="11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</row>
    <row r="61" s="10" customFormat="1" ht="30" customHeight="1" spans="1:17">
      <c r="A61" s="10" t="s">
        <v>10</v>
      </c>
      <c r="C61" s="10" t="s">
        <v>10</v>
      </c>
      <c r="E61" s="10" t="s">
        <v>10</v>
      </c>
      <c r="G61" s="10" t="s">
        <v>10</v>
      </c>
      <c r="H61" s="10">
        <v>37050.0207842594</v>
      </c>
      <c r="J61" s="10" t="s">
        <v>10</v>
      </c>
      <c r="K61" s="10">
        <v>37050.0207842594</v>
      </c>
      <c r="L61" s="10" t="s">
        <v>10</v>
      </c>
      <c r="N61" s="10" t="s">
        <v>10</v>
      </c>
      <c r="P61" s="10" t="s">
        <v>10</v>
      </c>
      <c r="Q61" s="10">
        <v>37050.8054522924</v>
      </c>
    </row>
    <row r="62" s="11" customFormat="1" ht="30" customHeight="1" spans="1:17">
      <c r="A62" s="11" t="s">
        <v>11</v>
      </c>
      <c r="C62" s="11" t="s">
        <v>11</v>
      </c>
      <c r="E62" s="11" t="s">
        <v>11</v>
      </c>
      <c r="G62" s="11" t="s">
        <v>11</v>
      </c>
      <c r="H62" s="11">
        <v>2673900</v>
      </c>
      <c r="J62" s="11" t="s">
        <v>11</v>
      </c>
      <c r="K62" s="11">
        <v>2673900</v>
      </c>
      <c r="L62" s="11" t="s">
        <v>11</v>
      </c>
      <c r="N62" s="11" t="s">
        <v>11</v>
      </c>
      <c r="P62" s="11" t="s">
        <v>11</v>
      </c>
      <c r="Q62" s="11">
        <v>2691000</v>
      </c>
    </row>
    <row r="63" s="11" customFormat="1" ht="30" customHeight="1" spans="1:17">
      <c r="A63" s="11" t="s">
        <v>4</v>
      </c>
      <c r="B63" s="11">
        <v>201</v>
      </c>
      <c r="C63" s="11" t="s">
        <v>4</v>
      </c>
      <c r="D63" s="11">
        <v>202</v>
      </c>
      <c r="E63" s="11" t="s">
        <v>4</v>
      </c>
      <c r="F63" s="11">
        <v>203</v>
      </c>
      <c r="G63" s="11" t="s">
        <v>4</v>
      </c>
      <c r="H63" s="11">
        <v>204</v>
      </c>
      <c r="J63" s="11" t="s">
        <v>4</v>
      </c>
      <c r="K63" s="11">
        <v>201</v>
      </c>
      <c r="L63" s="11" t="s">
        <v>4</v>
      </c>
      <c r="M63" s="11">
        <v>202</v>
      </c>
      <c r="N63" s="11" t="s">
        <v>4</v>
      </c>
      <c r="O63" s="11">
        <v>203</v>
      </c>
      <c r="P63" s="11" t="s">
        <v>4</v>
      </c>
      <c r="Q63" s="11">
        <v>204</v>
      </c>
    </row>
    <row r="64" s="11" customFormat="1" ht="30" customHeight="1" spans="1:17">
      <c r="A64" s="13" t="s">
        <v>5</v>
      </c>
      <c r="B64" s="11">
        <v>89.7</v>
      </c>
      <c r="C64" s="13" t="s">
        <v>5</v>
      </c>
      <c r="D64" s="11">
        <v>87.57</v>
      </c>
      <c r="E64" s="13" t="s">
        <v>5</v>
      </c>
      <c r="F64" s="11">
        <v>87.57</v>
      </c>
      <c r="G64" s="13" t="s">
        <v>5</v>
      </c>
      <c r="H64" s="11">
        <v>89.13</v>
      </c>
      <c r="J64" s="13" t="s">
        <v>5</v>
      </c>
      <c r="K64" s="11">
        <v>89.13</v>
      </c>
      <c r="L64" s="13" t="s">
        <v>5</v>
      </c>
      <c r="M64" s="11">
        <v>87.57</v>
      </c>
      <c r="N64" s="13" t="s">
        <v>5</v>
      </c>
      <c r="O64" s="11">
        <v>87.57</v>
      </c>
      <c r="P64" s="13" t="s">
        <v>5</v>
      </c>
      <c r="Q64" s="11">
        <v>89.7</v>
      </c>
    </row>
    <row r="65" s="11" customFormat="1" ht="30" customHeight="1" spans="1:17">
      <c r="A65" s="13" t="s">
        <v>6</v>
      </c>
      <c r="B65" s="11" t="s">
        <v>12</v>
      </c>
      <c r="C65" s="13" t="s">
        <v>6</v>
      </c>
      <c r="D65" s="11" t="s">
        <v>7</v>
      </c>
      <c r="E65" s="13" t="s">
        <v>6</v>
      </c>
      <c r="F65" s="11" t="s">
        <v>7</v>
      </c>
      <c r="G65" s="13" t="s">
        <v>6</v>
      </c>
      <c r="H65" s="11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12</v>
      </c>
    </row>
    <row r="66" s="11" customFormat="1" ht="30" customHeight="1" spans="1:17">
      <c r="A66" s="11" t="s">
        <v>9</v>
      </c>
      <c r="B66" s="11">
        <v>30000</v>
      </c>
      <c r="C66" s="11" t="s">
        <v>9</v>
      </c>
      <c r="D66" s="11">
        <v>30000</v>
      </c>
      <c r="E66" s="11" t="s">
        <v>9</v>
      </c>
      <c r="F66" s="11">
        <v>30000</v>
      </c>
      <c r="G66" s="11" t="s">
        <v>9</v>
      </c>
      <c r="H66" s="11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</row>
    <row r="67" s="10" customFormat="1" ht="30" customHeight="1" spans="1:17">
      <c r="A67" s="10" t="s">
        <v>10</v>
      </c>
      <c r="B67" s="10">
        <v>37050.8054522924</v>
      </c>
      <c r="C67" s="10" t="s">
        <v>10</v>
      </c>
      <c r="D67" s="10">
        <v>37048.3711747285</v>
      </c>
      <c r="E67" s="10" t="s">
        <v>10</v>
      </c>
      <c r="F67" s="10">
        <v>37048.3711747285</v>
      </c>
      <c r="G67" s="10" t="s">
        <v>10</v>
      </c>
      <c r="H67" s="10">
        <v>37050.0207842594</v>
      </c>
      <c r="J67" s="10" t="s">
        <v>10</v>
      </c>
      <c r="K67" s="10">
        <v>37050.0207842594</v>
      </c>
      <c r="L67" s="10" t="s">
        <v>10</v>
      </c>
      <c r="M67" s="10">
        <v>37048.3711747285</v>
      </c>
      <c r="N67" s="10" t="s">
        <v>10</v>
      </c>
      <c r="O67" s="10">
        <v>37048.3711747285</v>
      </c>
      <c r="P67" s="10" t="s">
        <v>10</v>
      </c>
      <c r="Q67" s="10">
        <v>37050.8054522924</v>
      </c>
    </row>
    <row r="68" s="11" customFormat="1" ht="30" customHeight="1" spans="1:17">
      <c r="A68" s="11" t="s">
        <v>11</v>
      </c>
      <c r="B68" s="11">
        <v>2691000</v>
      </c>
      <c r="C68" s="11" t="s">
        <v>11</v>
      </c>
      <c r="D68" s="11">
        <v>2627100</v>
      </c>
      <c r="E68" s="11" t="s">
        <v>11</v>
      </c>
      <c r="F68" s="11">
        <v>2627100</v>
      </c>
      <c r="G68" s="11" t="s">
        <v>11</v>
      </c>
      <c r="H68" s="11">
        <v>2673900</v>
      </c>
      <c r="J68" s="11" t="s">
        <v>11</v>
      </c>
      <c r="K68" s="11">
        <v>2673900</v>
      </c>
      <c r="L68" s="11" t="s">
        <v>11</v>
      </c>
      <c r="M68" s="11">
        <v>2627100</v>
      </c>
      <c r="N68" s="11" t="s">
        <v>11</v>
      </c>
      <c r="O68" s="11">
        <v>2627100</v>
      </c>
      <c r="P68" s="11" t="s">
        <v>11</v>
      </c>
      <c r="Q68" s="11">
        <v>2691000</v>
      </c>
    </row>
    <row r="69" s="11" customFormat="1" ht="30" customHeight="1" spans="1:17">
      <c r="A69" s="11" t="s">
        <v>4</v>
      </c>
      <c r="B69" s="11">
        <v>101</v>
      </c>
      <c r="C69" s="11" t="s">
        <v>4</v>
      </c>
      <c r="D69" s="11">
        <v>102</v>
      </c>
      <c r="E69" s="11" t="s">
        <v>4</v>
      </c>
      <c r="F69" s="11">
        <v>103</v>
      </c>
      <c r="G69" s="11" t="s">
        <v>4</v>
      </c>
      <c r="H69" s="11">
        <v>104</v>
      </c>
      <c r="J69" s="11" t="s">
        <v>4</v>
      </c>
      <c r="K69" s="11">
        <v>101</v>
      </c>
      <c r="L69" s="11" t="s">
        <v>4</v>
      </c>
      <c r="M69" s="11">
        <v>102</v>
      </c>
      <c r="N69" s="11" t="s">
        <v>4</v>
      </c>
      <c r="O69" s="11">
        <v>103</v>
      </c>
      <c r="P69" s="11" t="s">
        <v>4</v>
      </c>
      <c r="Q69" s="11">
        <v>104</v>
      </c>
    </row>
    <row r="70" s="11" customFormat="1" ht="30" customHeight="1" spans="1:17">
      <c r="A70" s="13" t="s">
        <v>5</v>
      </c>
      <c r="B70" s="11">
        <v>89.7</v>
      </c>
      <c r="C70" s="13" t="s">
        <v>5</v>
      </c>
      <c r="D70" s="11">
        <v>87.57</v>
      </c>
      <c r="E70" s="13" t="s">
        <v>5</v>
      </c>
      <c r="F70" s="11">
        <v>87.57</v>
      </c>
      <c r="G70" s="13" t="s">
        <v>5</v>
      </c>
      <c r="H70" s="11">
        <v>89.13</v>
      </c>
      <c r="J70" s="13" t="s">
        <v>5</v>
      </c>
      <c r="K70" s="11">
        <v>89.13</v>
      </c>
      <c r="L70" s="13" t="s">
        <v>5</v>
      </c>
      <c r="M70" s="11">
        <v>87.57</v>
      </c>
      <c r="N70" s="13" t="s">
        <v>5</v>
      </c>
      <c r="O70" s="11">
        <v>87.57</v>
      </c>
      <c r="P70" s="13" t="s">
        <v>5</v>
      </c>
      <c r="Q70" s="11">
        <v>89.7</v>
      </c>
    </row>
    <row r="71" s="11" customFormat="1" ht="30" customHeight="1" spans="1:17">
      <c r="A71" s="13" t="s">
        <v>6</v>
      </c>
      <c r="B71" s="11" t="s">
        <v>12</v>
      </c>
      <c r="C71" s="13" t="s">
        <v>6</v>
      </c>
      <c r="D71" s="11" t="s">
        <v>7</v>
      </c>
      <c r="E71" s="13" t="s">
        <v>6</v>
      </c>
      <c r="F71" s="11" t="s">
        <v>7</v>
      </c>
      <c r="G71" s="13" t="s">
        <v>6</v>
      </c>
      <c r="H71" s="11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12</v>
      </c>
    </row>
    <row r="72" s="11" customFormat="1" ht="30" customHeight="1" spans="1:17">
      <c r="A72" s="11" t="s">
        <v>9</v>
      </c>
      <c r="B72" s="11">
        <v>30000</v>
      </c>
      <c r="C72" s="11" t="s">
        <v>9</v>
      </c>
      <c r="D72" s="11">
        <v>30000</v>
      </c>
      <c r="E72" s="11" t="s">
        <v>9</v>
      </c>
      <c r="F72" s="11">
        <v>30000</v>
      </c>
      <c r="G72" s="11" t="s">
        <v>9</v>
      </c>
      <c r="H72" s="11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</row>
    <row r="73" s="10" customFormat="1" ht="30" customHeight="1" spans="1:17">
      <c r="A73" s="10" t="s">
        <v>10</v>
      </c>
      <c r="B73" s="10">
        <v>37050.8054522924</v>
      </c>
      <c r="C73" s="10" t="s">
        <v>10</v>
      </c>
      <c r="D73" s="10">
        <v>37048.3711747285</v>
      </c>
      <c r="E73" s="10" t="s">
        <v>10</v>
      </c>
      <c r="F73" s="10">
        <v>37048.3711747285</v>
      </c>
      <c r="G73" s="10" t="s">
        <v>10</v>
      </c>
      <c r="H73" s="10">
        <v>37050.0207842594</v>
      </c>
      <c r="J73" s="10" t="s">
        <v>10</v>
      </c>
      <c r="K73" s="10">
        <v>37050.0207842594</v>
      </c>
      <c r="L73" s="10" t="s">
        <v>10</v>
      </c>
      <c r="M73" s="10">
        <v>37048.3711747285</v>
      </c>
      <c r="N73" s="10" t="s">
        <v>10</v>
      </c>
      <c r="O73" s="10">
        <v>37048.3711747285</v>
      </c>
      <c r="P73" s="10" t="s">
        <v>10</v>
      </c>
      <c r="Q73" s="10">
        <v>37050.8054522924</v>
      </c>
    </row>
    <row r="74" s="11" customFormat="1" ht="30" customHeight="1" spans="1:17">
      <c r="A74" s="11" t="s">
        <v>11</v>
      </c>
      <c r="B74" s="11">
        <v>2691000</v>
      </c>
      <c r="C74" s="11" t="s">
        <v>11</v>
      </c>
      <c r="D74" s="11">
        <v>2627100</v>
      </c>
      <c r="E74" s="11" t="s">
        <v>11</v>
      </c>
      <c r="F74" s="11">
        <v>2627100</v>
      </c>
      <c r="G74" s="11" t="s">
        <v>11</v>
      </c>
      <c r="H74" s="11">
        <v>2673900</v>
      </c>
      <c r="J74" s="11" t="s">
        <v>11</v>
      </c>
      <c r="K74" s="11">
        <v>2673900</v>
      </c>
      <c r="L74" s="11" t="s">
        <v>11</v>
      </c>
      <c r="M74" s="11">
        <v>2627100</v>
      </c>
      <c r="N74" s="11" t="s">
        <v>11</v>
      </c>
      <c r="O74" s="11">
        <v>2627100</v>
      </c>
      <c r="P74" s="11" t="s">
        <v>11</v>
      </c>
      <c r="Q74" s="11">
        <v>2691000</v>
      </c>
    </row>
    <row r="75" ht="30" customHeight="1"/>
    <row r="76" ht="30" customHeight="1"/>
  </sheetData>
  <autoFilter ref="A3:AK74">
    <extLst/>
  </autoFilter>
  <mergeCells count="3">
    <mergeCell ref="A1:R1"/>
    <mergeCell ref="A2:H2"/>
    <mergeCell ref="J2:Q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6"/>
  <sheetViews>
    <sheetView tabSelected="1" workbookViewId="0">
      <selection activeCell="F11" sqref="F11"/>
    </sheetView>
  </sheetViews>
  <sheetFormatPr defaultColWidth="15.875" defaultRowHeight="20.25"/>
  <cols>
    <col min="1" max="16366" width="15.875" style="10" customWidth="1"/>
    <col min="16367" max="16384" width="15.875" style="10"/>
  </cols>
  <sheetData>
    <row r="1" s="10" customFormat="1" ht="32" customHeight="1" spans="1:1">
      <c r="A1" s="10" t="s">
        <v>48</v>
      </c>
    </row>
    <row r="2" s="10" customFormat="1" ht="30" customHeight="1" spans="1:18">
      <c r="A2" s="10" t="s">
        <v>1</v>
      </c>
      <c r="I2" s="18"/>
      <c r="J2" s="10" t="s">
        <v>2</v>
      </c>
      <c r="R2" s="18"/>
    </row>
    <row r="3" s="10" customFormat="1" ht="30" customHeight="1" spans="1:26">
      <c r="A3" s="11" t="s">
        <v>4</v>
      </c>
      <c r="B3" s="12">
        <v>1201</v>
      </c>
      <c r="C3" s="11" t="s">
        <v>4</v>
      </c>
      <c r="D3" s="12">
        <v>1202</v>
      </c>
      <c r="E3" s="11" t="s">
        <v>4</v>
      </c>
      <c r="F3" s="12">
        <v>1203</v>
      </c>
      <c r="G3" s="11" t="s">
        <v>4</v>
      </c>
      <c r="H3" s="12">
        <v>1204</v>
      </c>
      <c r="J3" s="10" t="s">
        <v>4</v>
      </c>
      <c r="K3" s="11">
        <v>1201</v>
      </c>
      <c r="L3" s="10" t="s">
        <v>4</v>
      </c>
      <c r="M3" s="11">
        <v>1202</v>
      </c>
      <c r="N3" s="10" t="s">
        <v>4</v>
      </c>
      <c r="O3" s="11">
        <v>1203</v>
      </c>
      <c r="P3" s="10" t="s">
        <v>4</v>
      </c>
      <c r="Q3" s="11">
        <v>1204</v>
      </c>
      <c r="S3" s="10" t="s">
        <v>4</v>
      </c>
      <c r="T3" s="11">
        <v>1201</v>
      </c>
      <c r="U3" s="10" t="s">
        <v>4</v>
      </c>
      <c r="V3" s="11">
        <v>1202</v>
      </c>
      <c r="W3" s="10" t="s">
        <v>4</v>
      </c>
      <c r="X3" s="11">
        <v>1203</v>
      </c>
      <c r="Y3" s="10" t="s">
        <v>4</v>
      </c>
      <c r="Z3" s="11">
        <v>1204</v>
      </c>
    </row>
    <row r="4" s="11" customFormat="1" ht="30" customHeight="1" spans="1:25">
      <c r="A4" s="13" t="s">
        <v>5</v>
      </c>
      <c r="B4" s="14"/>
      <c r="C4" s="13" t="s">
        <v>5</v>
      </c>
      <c r="D4" s="14">
        <v>87.45</v>
      </c>
      <c r="E4" s="13" t="s">
        <v>5</v>
      </c>
      <c r="F4" s="14">
        <v>87.45</v>
      </c>
      <c r="G4" s="13" t="s">
        <v>5</v>
      </c>
      <c r="H4" s="14">
        <v>89.01</v>
      </c>
      <c r="J4" s="13" t="s">
        <v>5</v>
      </c>
      <c r="K4" s="11">
        <v>89.01</v>
      </c>
      <c r="L4" s="13" t="s">
        <v>5</v>
      </c>
      <c r="M4" s="11">
        <v>87.45</v>
      </c>
      <c r="N4" s="13" t="s">
        <v>5</v>
      </c>
      <c r="O4" s="11">
        <v>87.45</v>
      </c>
      <c r="P4" s="13" t="s">
        <v>5</v>
      </c>
      <c r="Q4" s="11">
        <v>89.01</v>
      </c>
      <c r="S4" s="13" t="s">
        <v>5</v>
      </c>
      <c r="T4" s="11">
        <v>89.01</v>
      </c>
      <c r="U4" s="13" t="s">
        <v>5</v>
      </c>
      <c r="V4" s="11">
        <v>87.45</v>
      </c>
      <c r="W4" s="13" t="s">
        <v>5</v>
      </c>
      <c r="X4" s="11">
        <v>87.45</v>
      </c>
      <c r="Y4" s="13" t="s">
        <v>5</v>
      </c>
    </row>
    <row r="5" s="11" customFormat="1" ht="30" customHeight="1" spans="1:25">
      <c r="A5" s="13" t="s">
        <v>6</v>
      </c>
      <c r="B5" s="14"/>
      <c r="C5" s="13" t="s">
        <v>6</v>
      </c>
      <c r="D5" s="14" t="s">
        <v>7</v>
      </c>
      <c r="E5" s="13" t="s">
        <v>6</v>
      </c>
      <c r="F5" s="14" t="s">
        <v>7</v>
      </c>
      <c r="G5" s="13" t="s">
        <v>6</v>
      </c>
      <c r="H5" s="14" t="s">
        <v>8</v>
      </c>
      <c r="J5" s="13" t="s">
        <v>6</v>
      </c>
      <c r="K5" s="11" t="s">
        <v>8</v>
      </c>
      <c r="L5" s="13" t="s">
        <v>6</v>
      </c>
      <c r="M5" s="11" t="s">
        <v>7</v>
      </c>
      <c r="N5" s="13" t="s">
        <v>6</v>
      </c>
      <c r="O5" s="11" t="s">
        <v>7</v>
      </c>
      <c r="P5" s="13" t="s">
        <v>6</v>
      </c>
      <c r="Q5" s="11" t="s">
        <v>8</v>
      </c>
      <c r="S5" s="13" t="s">
        <v>6</v>
      </c>
      <c r="T5" s="11" t="s">
        <v>8</v>
      </c>
      <c r="U5" s="13" t="s">
        <v>6</v>
      </c>
      <c r="V5" s="11" t="s">
        <v>7</v>
      </c>
      <c r="W5" s="13" t="s">
        <v>6</v>
      </c>
      <c r="X5" s="11" t="s">
        <v>7</v>
      </c>
      <c r="Y5" s="13" t="s">
        <v>6</v>
      </c>
    </row>
    <row r="6" s="11" customFormat="1" ht="30" customHeight="1" spans="1:25">
      <c r="A6" s="11" t="s">
        <v>9</v>
      </c>
      <c r="B6" s="14"/>
      <c r="C6" s="11" t="s">
        <v>9</v>
      </c>
      <c r="D6" s="14">
        <v>30000</v>
      </c>
      <c r="E6" s="11" t="s">
        <v>9</v>
      </c>
      <c r="F6" s="14">
        <v>30000</v>
      </c>
      <c r="G6" s="11" t="s">
        <v>9</v>
      </c>
      <c r="H6" s="14">
        <v>30000</v>
      </c>
      <c r="J6" s="11" t="s">
        <v>9</v>
      </c>
      <c r="K6" s="11">
        <v>30000</v>
      </c>
      <c r="L6" s="11" t="s">
        <v>9</v>
      </c>
      <c r="M6" s="11">
        <v>30000</v>
      </c>
      <c r="N6" s="11" t="s">
        <v>9</v>
      </c>
      <c r="O6" s="11">
        <v>30000</v>
      </c>
      <c r="P6" s="11" t="s">
        <v>9</v>
      </c>
      <c r="Q6" s="11">
        <v>30000</v>
      </c>
      <c r="S6" s="11" t="s">
        <v>9</v>
      </c>
      <c r="T6" s="11">
        <v>30000</v>
      </c>
      <c r="U6" s="11" t="s">
        <v>9</v>
      </c>
      <c r="V6" s="11">
        <v>30000</v>
      </c>
      <c r="W6" s="11" t="s">
        <v>9</v>
      </c>
      <c r="X6" s="11">
        <v>30000</v>
      </c>
      <c r="Y6" s="11" t="s">
        <v>9</v>
      </c>
    </row>
    <row r="7" s="10" customFormat="1" ht="30" customHeight="1" spans="1:25">
      <c r="A7" s="10" t="s">
        <v>10</v>
      </c>
      <c r="B7" s="15"/>
      <c r="C7" s="10" t="s">
        <v>10</v>
      </c>
      <c r="D7" s="15">
        <v>36997.6025948385</v>
      </c>
      <c r="E7" s="10" t="s">
        <v>10</v>
      </c>
      <c r="F7" s="15">
        <v>36997.6025948385</v>
      </c>
      <c r="G7" s="10" t="s">
        <v>10</v>
      </c>
      <c r="H7" s="15">
        <v>37000.1385617292</v>
      </c>
      <c r="J7" s="10" t="s">
        <v>10</v>
      </c>
      <c r="K7" s="10">
        <v>37000.1385617292</v>
      </c>
      <c r="L7" s="10" t="s">
        <v>10</v>
      </c>
      <c r="M7" s="10">
        <v>36997.6025948385</v>
      </c>
      <c r="N7" s="10" t="s">
        <v>10</v>
      </c>
      <c r="O7" s="10">
        <v>36997.6025948385</v>
      </c>
      <c r="P7" s="10" t="s">
        <v>10</v>
      </c>
      <c r="Q7" s="10">
        <v>37000.1385617292</v>
      </c>
      <c r="S7" s="10" t="s">
        <v>10</v>
      </c>
      <c r="T7" s="10">
        <v>37000.1385617292</v>
      </c>
      <c r="U7" s="10" t="s">
        <v>10</v>
      </c>
      <c r="V7" s="10">
        <v>36997.6025948385</v>
      </c>
      <c r="W7" s="10" t="s">
        <v>10</v>
      </c>
      <c r="X7" s="10">
        <v>36997.6025948385</v>
      </c>
      <c r="Y7" s="10" t="s">
        <v>10</v>
      </c>
    </row>
    <row r="8" s="11" customFormat="1" ht="30" customHeight="1" spans="1:25">
      <c r="A8" s="11" t="s">
        <v>11</v>
      </c>
      <c r="B8" s="14"/>
      <c r="C8" s="11" t="s">
        <v>11</v>
      </c>
      <c r="D8" s="14">
        <v>2623500</v>
      </c>
      <c r="E8" s="11" t="s">
        <v>11</v>
      </c>
      <c r="F8" s="14">
        <v>2623500</v>
      </c>
      <c r="G8" s="11" t="s">
        <v>11</v>
      </c>
      <c r="H8" s="14">
        <v>2670300</v>
      </c>
      <c r="J8" s="11" t="s">
        <v>11</v>
      </c>
      <c r="K8" s="11">
        <v>2670300</v>
      </c>
      <c r="L8" s="11" t="s">
        <v>11</v>
      </c>
      <c r="M8" s="11">
        <v>2623500</v>
      </c>
      <c r="N8" s="11" t="s">
        <v>11</v>
      </c>
      <c r="O8" s="11">
        <v>2623500</v>
      </c>
      <c r="P8" s="11" t="s">
        <v>11</v>
      </c>
      <c r="Q8" s="11">
        <v>2670300</v>
      </c>
      <c r="S8" s="11" t="s">
        <v>11</v>
      </c>
      <c r="T8" s="11">
        <v>2670300</v>
      </c>
      <c r="U8" s="11" t="s">
        <v>11</v>
      </c>
      <c r="V8" s="11">
        <v>2623500</v>
      </c>
      <c r="W8" s="11" t="s">
        <v>11</v>
      </c>
      <c r="X8" s="11">
        <v>2623500</v>
      </c>
      <c r="Y8" s="11" t="s">
        <v>11</v>
      </c>
    </row>
    <row r="9" s="11" customFormat="1" ht="30" customHeight="1" spans="1:26">
      <c r="A9" s="11" t="s">
        <v>4</v>
      </c>
      <c r="B9" s="12">
        <v>1101</v>
      </c>
      <c r="C9" s="11" t="s">
        <v>4</v>
      </c>
      <c r="D9" s="12">
        <v>1102</v>
      </c>
      <c r="E9" s="11" t="s">
        <v>4</v>
      </c>
      <c r="F9" s="12">
        <v>1103</v>
      </c>
      <c r="G9" s="11" t="s">
        <v>4</v>
      </c>
      <c r="H9" s="12">
        <v>1104</v>
      </c>
      <c r="J9" s="11" t="s">
        <v>4</v>
      </c>
      <c r="K9" s="11">
        <v>1101</v>
      </c>
      <c r="L9" s="11" t="s">
        <v>4</v>
      </c>
      <c r="M9" s="11">
        <v>1102</v>
      </c>
      <c r="N9" s="11" t="s">
        <v>4</v>
      </c>
      <c r="O9" s="11">
        <v>1103</v>
      </c>
      <c r="P9" s="11" t="s">
        <v>4</v>
      </c>
      <c r="Q9" s="11">
        <v>1104</v>
      </c>
      <c r="S9" s="11" t="s">
        <v>4</v>
      </c>
      <c r="T9" s="11">
        <v>1101</v>
      </c>
      <c r="U9" s="11" t="s">
        <v>4</v>
      </c>
      <c r="V9" s="11">
        <v>1102</v>
      </c>
      <c r="W9" s="11" t="s">
        <v>4</v>
      </c>
      <c r="X9" s="11">
        <v>1103</v>
      </c>
      <c r="Y9" s="11" t="s">
        <v>4</v>
      </c>
      <c r="Z9" s="11">
        <v>1104</v>
      </c>
    </row>
    <row r="10" s="11" customFormat="1" ht="30" customHeight="1" spans="1:25">
      <c r="A10" s="13" t="s">
        <v>5</v>
      </c>
      <c r="B10" s="14"/>
      <c r="C10" s="13" t="s">
        <v>5</v>
      </c>
      <c r="D10" s="14"/>
      <c r="E10" s="13" t="s">
        <v>5</v>
      </c>
      <c r="F10" s="14"/>
      <c r="G10" s="13" t="s">
        <v>5</v>
      </c>
      <c r="H10" s="14">
        <v>89.01</v>
      </c>
      <c r="J10" s="13" t="s">
        <v>5</v>
      </c>
      <c r="L10" s="13" t="s">
        <v>5</v>
      </c>
      <c r="N10" s="13" t="s">
        <v>5</v>
      </c>
      <c r="P10" s="13" t="s">
        <v>5</v>
      </c>
      <c r="Q10" s="11">
        <v>89.01</v>
      </c>
      <c r="S10" s="13" t="s">
        <v>5</v>
      </c>
      <c r="U10" s="13" t="s">
        <v>5</v>
      </c>
      <c r="W10" s="13" t="s">
        <v>5</v>
      </c>
      <c r="Y10" s="13" t="s">
        <v>5</v>
      </c>
    </row>
    <row r="11" s="11" customFormat="1" ht="30" customHeight="1" spans="1:25">
      <c r="A11" s="13" t="s">
        <v>6</v>
      </c>
      <c r="B11" s="14"/>
      <c r="C11" s="13" t="s">
        <v>6</v>
      </c>
      <c r="D11" s="14"/>
      <c r="E11" s="13" t="s">
        <v>6</v>
      </c>
      <c r="F11" s="14"/>
      <c r="G11" s="13" t="s">
        <v>6</v>
      </c>
      <c r="H11" s="14" t="s">
        <v>8</v>
      </c>
      <c r="J11" s="13" t="s">
        <v>6</v>
      </c>
      <c r="L11" s="13" t="s">
        <v>6</v>
      </c>
      <c r="N11" s="13" t="s">
        <v>6</v>
      </c>
      <c r="P11" s="13" t="s">
        <v>6</v>
      </c>
      <c r="Q11" s="11" t="s">
        <v>8</v>
      </c>
      <c r="S11" s="13" t="s">
        <v>6</v>
      </c>
      <c r="U11" s="13" t="s">
        <v>6</v>
      </c>
      <c r="W11" s="13" t="s">
        <v>6</v>
      </c>
      <c r="Y11" s="13" t="s">
        <v>6</v>
      </c>
    </row>
    <row r="12" s="11" customFormat="1" ht="30" customHeight="1" spans="1:25">
      <c r="A12" s="11" t="s">
        <v>9</v>
      </c>
      <c r="B12" s="14"/>
      <c r="C12" s="11" t="s">
        <v>9</v>
      </c>
      <c r="D12" s="14"/>
      <c r="E12" s="11" t="s">
        <v>9</v>
      </c>
      <c r="F12" s="14"/>
      <c r="G12" s="11" t="s">
        <v>9</v>
      </c>
      <c r="H12" s="14">
        <v>30000</v>
      </c>
      <c r="J12" s="11" t="s">
        <v>9</v>
      </c>
      <c r="L12" s="11" t="s">
        <v>9</v>
      </c>
      <c r="N12" s="11" t="s">
        <v>9</v>
      </c>
      <c r="P12" s="11" t="s">
        <v>9</v>
      </c>
      <c r="Q12" s="11">
        <v>30000</v>
      </c>
      <c r="S12" s="11" t="s">
        <v>9</v>
      </c>
      <c r="U12" s="11" t="s">
        <v>9</v>
      </c>
      <c r="W12" s="11" t="s">
        <v>9</v>
      </c>
      <c r="Y12" s="11" t="s">
        <v>9</v>
      </c>
    </row>
    <row r="13" s="10" customFormat="1" ht="30" customHeight="1" spans="1:25">
      <c r="A13" s="10" t="s">
        <v>10</v>
      </c>
      <c r="B13" s="15"/>
      <c r="C13" s="10" t="s">
        <v>10</v>
      </c>
      <c r="D13" s="15"/>
      <c r="E13" s="10" t="s">
        <v>10</v>
      </c>
      <c r="F13" s="15"/>
      <c r="G13" s="10" t="s">
        <v>10</v>
      </c>
      <c r="H13" s="15">
        <v>37000.1385617292</v>
      </c>
      <c r="J13" s="10" t="s">
        <v>10</v>
      </c>
      <c r="L13" s="10" t="s">
        <v>10</v>
      </c>
      <c r="N13" s="10" t="s">
        <v>10</v>
      </c>
      <c r="P13" s="10" t="s">
        <v>10</v>
      </c>
      <c r="Q13" s="10">
        <v>37000.1385617292</v>
      </c>
      <c r="S13" s="10" t="s">
        <v>10</v>
      </c>
      <c r="U13" s="10" t="s">
        <v>10</v>
      </c>
      <c r="W13" s="10" t="s">
        <v>10</v>
      </c>
      <c r="Y13" s="10" t="s">
        <v>10</v>
      </c>
    </row>
    <row r="14" s="11" customFormat="1" ht="30" customHeight="1" spans="1:25">
      <c r="A14" s="11" t="s">
        <v>11</v>
      </c>
      <c r="B14" s="14"/>
      <c r="C14" s="11" t="s">
        <v>11</v>
      </c>
      <c r="D14" s="14"/>
      <c r="E14" s="11" t="s">
        <v>11</v>
      </c>
      <c r="F14" s="14"/>
      <c r="G14" s="11" t="s">
        <v>11</v>
      </c>
      <c r="H14" s="14">
        <v>2670300</v>
      </c>
      <c r="J14" s="11" t="s">
        <v>11</v>
      </c>
      <c r="L14" s="11" t="s">
        <v>11</v>
      </c>
      <c r="N14" s="11" t="s">
        <v>11</v>
      </c>
      <c r="P14" s="11" t="s">
        <v>11</v>
      </c>
      <c r="Q14" s="11">
        <v>2670300</v>
      </c>
      <c r="S14" s="11" t="s">
        <v>11</v>
      </c>
      <c r="U14" s="11" t="s">
        <v>11</v>
      </c>
      <c r="W14" s="11" t="s">
        <v>11</v>
      </c>
      <c r="Y14" s="11" t="s">
        <v>11</v>
      </c>
    </row>
    <row r="15" s="11" customFormat="1" ht="30" customHeight="1" spans="1:26">
      <c r="A15" s="11" t="s">
        <v>4</v>
      </c>
      <c r="B15" s="12">
        <v>1001</v>
      </c>
      <c r="C15" s="11" t="s">
        <v>4</v>
      </c>
      <c r="D15" s="12">
        <v>1002</v>
      </c>
      <c r="E15" s="11" t="s">
        <v>4</v>
      </c>
      <c r="F15" s="12">
        <v>1003</v>
      </c>
      <c r="G15" s="11" t="s">
        <v>4</v>
      </c>
      <c r="H15" s="12">
        <v>1004</v>
      </c>
      <c r="J15" s="11" t="s">
        <v>4</v>
      </c>
      <c r="K15" s="11">
        <v>1001</v>
      </c>
      <c r="L15" s="11" t="s">
        <v>4</v>
      </c>
      <c r="M15" s="11">
        <v>1002</v>
      </c>
      <c r="N15" s="11" t="s">
        <v>4</v>
      </c>
      <c r="O15" s="11">
        <v>1003</v>
      </c>
      <c r="P15" s="11" t="s">
        <v>4</v>
      </c>
      <c r="Q15" s="11">
        <v>1004</v>
      </c>
      <c r="S15" s="11" t="s">
        <v>4</v>
      </c>
      <c r="T15" s="11">
        <v>1001</v>
      </c>
      <c r="U15" s="11" t="s">
        <v>4</v>
      </c>
      <c r="V15" s="11">
        <v>1002</v>
      </c>
      <c r="W15" s="11" t="s">
        <v>4</v>
      </c>
      <c r="X15" s="11">
        <v>1003</v>
      </c>
      <c r="Y15" s="11" t="s">
        <v>4</v>
      </c>
      <c r="Z15" s="11">
        <v>1004</v>
      </c>
    </row>
    <row r="16" s="11" customFormat="1" ht="30" customHeight="1" spans="1:25">
      <c r="A16" s="13" t="s">
        <v>5</v>
      </c>
      <c r="B16" s="14"/>
      <c r="C16" s="13" t="s">
        <v>5</v>
      </c>
      <c r="D16" s="14"/>
      <c r="E16" s="13" t="s">
        <v>5</v>
      </c>
      <c r="F16" s="14"/>
      <c r="G16" s="13" t="s">
        <v>5</v>
      </c>
      <c r="H16" s="14">
        <v>89.01</v>
      </c>
      <c r="J16" s="13" t="s">
        <v>5</v>
      </c>
      <c r="L16" s="13" t="s">
        <v>5</v>
      </c>
      <c r="N16" s="13" t="s">
        <v>5</v>
      </c>
      <c r="O16" s="11">
        <v>87.45</v>
      </c>
      <c r="P16" s="13" t="s">
        <v>5</v>
      </c>
      <c r="Q16" s="11">
        <v>89.01</v>
      </c>
      <c r="S16" s="13" t="s">
        <v>5</v>
      </c>
      <c r="T16" s="11">
        <v>89.01</v>
      </c>
      <c r="U16" s="13" t="s">
        <v>5</v>
      </c>
      <c r="W16" s="13" t="s">
        <v>5</v>
      </c>
      <c r="Y16" s="13" t="s">
        <v>5</v>
      </c>
    </row>
    <row r="17" s="11" customFormat="1" ht="30" customHeight="1" spans="1:25">
      <c r="A17" s="13" t="s">
        <v>6</v>
      </c>
      <c r="B17" s="14"/>
      <c r="C17" s="13" t="s">
        <v>6</v>
      </c>
      <c r="D17" s="14"/>
      <c r="E17" s="13" t="s">
        <v>6</v>
      </c>
      <c r="F17" s="14"/>
      <c r="G17" s="13" t="s">
        <v>6</v>
      </c>
      <c r="H17" s="14" t="s">
        <v>8</v>
      </c>
      <c r="J17" s="13" t="s">
        <v>6</v>
      </c>
      <c r="L17" s="13" t="s">
        <v>6</v>
      </c>
      <c r="N17" s="13" t="s">
        <v>6</v>
      </c>
      <c r="O17" s="11" t="s">
        <v>7</v>
      </c>
      <c r="P17" s="13" t="s">
        <v>6</v>
      </c>
      <c r="Q17" s="11" t="s">
        <v>8</v>
      </c>
      <c r="S17" s="13" t="s">
        <v>6</v>
      </c>
      <c r="T17" s="11" t="s">
        <v>8</v>
      </c>
      <c r="U17" s="13" t="s">
        <v>6</v>
      </c>
      <c r="W17" s="13" t="s">
        <v>6</v>
      </c>
      <c r="Y17" s="13" t="s">
        <v>6</v>
      </c>
    </row>
    <row r="18" s="11" customFormat="1" ht="30" customHeight="1" spans="1:25">
      <c r="A18" s="11" t="s">
        <v>9</v>
      </c>
      <c r="B18" s="14"/>
      <c r="C18" s="11" t="s">
        <v>9</v>
      </c>
      <c r="D18" s="14"/>
      <c r="E18" s="11" t="s">
        <v>9</v>
      </c>
      <c r="F18" s="14"/>
      <c r="G18" s="11" t="s">
        <v>9</v>
      </c>
      <c r="H18" s="14">
        <v>30000</v>
      </c>
      <c r="J18" s="11" t="s">
        <v>9</v>
      </c>
      <c r="L18" s="11" t="s">
        <v>9</v>
      </c>
      <c r="N18" s="11" t="s">
        <v>9</v>
      </c>
      <c r="O18" s="11">
        <v>30000</v>
      </c>
      <c r="P18" s="11" t="s">
        <v>9</v>
      </c>
      <c r="Q18" s="11">
        <v>30000</v>
      </c>
      <c r="S18" s="11" t="s">
        <v>9</v>
      </c>
      <c r="T18" s="11">
        <v>30000</v>
      </c>
      <c r="U18" s="11" t="s">
        <v>9</v>
      </c>
      <c r="W18" s="11" t="s">
        <v>9</v>
      </c>
      <c r="Y18" s="11" t="s">
        <v>9</v>
      </c>
    </row>
    <row r="19" s="10" customFormat="1" ht="30" customHeight="1" spans="1:25">
      <c r="A19" s="10" t="s">
        <v>10</v>
      </c>
      <c r="B19" s="15"/>
      <c r="C19" s="10" t="s">
        <v>10</v>
      </c>
      <c r="D19" s="15"/>
      <c r="E19" s="10" t="s">
        <v>10</v>
      </c>
      <c r="F19" s="15"/>
      <c r="G19" s="10" t="s">
        <v>10</v>
      </c>
      <c r="H19" s="15">
        <v>37000.1385617292</v>
      </c>
      <c r="J19" s="10" t="s">
        <v>10</v>
      </c>
      <c r="L19" s="10" t="s">
        <v>10</v>
      </c>
      <c r="N19" s="10" t="s">
        <v>10</v>
      </c>
      <c r="O19" s="10">
        <v>36997.6025948385</v>
      </c>
      <c r="P19" s="10" t="s">
        <v>10</v>
      </c>
      <c r="Q19" s="10">
        <v>37000.1385617292</v>
      </c>
      <c r="S19" s="10" t="s">
        <v>10</v>
      </c>
      <c r="T19" s="10">
        <v>37000.1385617292</v>
      </c>
      <c r="U19" s="10" t="s">
        <v>10</v>
      </c>
      <c r="W19" s="10" t="s">
        <v>10</v>
      </c>
      <c r="Y19" s="10" t="s">
        <v>10</v>
      </c>
    </row>
    <row r="20" s="11" customFormat="1" ht="30" customHeight="1" spans="1:25">
      <c r="A20" s="11" t="s">
        <v>11</v>
      </c>
      <c r="B20" s="14"/>
      <c r="C20" s="11" t="s">
        <v>11</v>
      </c>
      <c r="D20" s="14"/>
      <c r="E20" s="11" t="s">
        <v>11</v>
      </c>
      <c r="F20" s="14"/>
      <c r="G20" s="11" t="s">
        <v>11</v>
      </c>
      <c r="H20" s="14">
        <v>2670300</v>
      </c>
      <c r="J20" s="11" t="s">
        <v>11</v>
      </c>
      <c r="L20" s="11" t="s">
        <v>11</v>
      </c>
      <c r="N20" s="11" t="s">
        <v>11</v>
      </c>
      <c r="O20" s="11">
        <v>2623500</v>
      </c>
      <c r="P20" s="11" t="s">
        <v>11</v>
      </c>
      <c r="Q20" s="11">
        <v>2670300</v>
      </c>
      <c r="S20" s="11" t="s">
        <v>11</v>
      </c>
      <c r="T20" s="11">
        <v>2670300</v>
      </c>
      <c r="U20" s="11" t="s">
        <v>11</v>
      </c>
      <c r="W20" s="11" t="s">
        <v>11</v>
      </c>
      <c r="Y20" s="11" t="s">
        <v>11</v>
      </c>
    </row>
    <row r="21" s="11" customFormat="1" ht="30" customHeight="1" spans="1:26">
      <c r="A21" s="11" t="s">
        <v>4</v>
      </c>
      <c r="B21" s="12">
        <v>901</v>
      </c>
      <c r="C21" s="11" t="s">
        <v>4</v>
      </c>
      <c r="D21" s="12">
        <v>902</v>
      </c>
      <c r="E21" s="11" t="s">
        <v>4</v>
      </c>
      <c r="F21" s="12">
        <v>903</v>
      </c>
      <c r="G21" s="11" t="s">
        <v>4</v>
      </c>
      <c r="H21" s="12">
        <v>904</v>
      </c>
      <c r="J21" s="11" t="s">
        <v>4</v>
      </c>
      <c r="K21" s="11">
        <v>901</v>
      </c>
      <c r="L21" s="11" t="s">
        <v>4</v>
      </c>
      <c r="M21" s="11">
        <v>902</v>
      </c>
      <c r="N21" s="11" t="s">
        <v>4</v>
      </c>
      <c r="O21" s="11">
        <v>903</v>
      </c>
      <c r="P21" s="11" t="s">
        <v>4</v>
      </c>
      <c r="Q21" s="11">
        <v>904</v>
      </c>
      <c r="S21" s="11" t="s">
        <v>4</v>
      </c>
      <c r="T21" s="11">
        <v>901</v>
      </c>
      <c r="U21" s="11" t="s">
        <v>4</v>
      </c>
      <c r="V21" s="11">
        <v>902</v>
      </c>
      <c r="W21" s="11" t="s">
        <v>4</v>
      </c>
      <c r="X21" s="11">
        <v>903</v>
      </c>
      <c r="Y21" s="11" t="s">
        <v>4</v>
      </c>
      <c r="Z21" s="11">
        <v>904</v>
      </c>
    </row>
    <row r="22" s="11" customFormat="1" ht="30" customHeight="1" spans="1:25">
      <c r="A22" s="13" t="s">
        <v>5</v>
      </c>
      <c r="B22" s="14"/>
      <c r="C22" s="13" t="s">
        <v>5</v>
      </c>
      <c r="D22" s="14"/>
      <c r="E22" s="13" t="s">
        <v>5</v>
      </c>
      <c r="F22" s="14"/>
      <c r="G22" s="13" t="s">
        <v>5</v>
      </c>
      <c r="H22" s="14">
        <v>89.01</v>
      </c>
      <c r="J22" s="13" t="s">
        <v>5</v>
      </c>
      <c r="K22" s="11">
        <v>89.01</v>
      </c>
      <c r="L22" s="13" t="s">
        <v>5</v>
      </c>
      <c r="N22" s="13" t="s">
        <v>5</v>
      </c>
      <c r="P22" s="13" t="s">
        <v>5</v>
      </c>
      <c r="Q22" s="11">
        <v>89.01</v>
      </c>
      <c r="S22" s="13" t="s">
        <v>5</v>
      </c>
      <c r="T22" s="11">
        <v>89.01</v>
      </c>
      <c r="U22" s="13" t="s">
        <v>5</v>
      </c>
      <c r="W22" s="13" t="s">
        <v>5</v>
      </c>
      <c r="Y22" s="13" t="s">
        <v>5</v>
      </c>
    </row>
    <row r="23" s="11" customFormat="1" ht="30" customHeight="1" spans="1:25">
      <c r="A23" s="13" t="s">
        <v>6</v>
      </c>
      <c r="B23" s="14"/>
      <c r="C23" s="13" t="s">
        <v>6</v>
      </c>
      <c r="D23" s="14"/>
      <c r="E23" s="13" t="s">
        <v>6</v>
      </c>
      <c r="F23" s="14"/>
      <c r="G23" s="13" t="s">
        <v>6</v>
      </c>
      <c r="H23" s="14" t="s">
        <v>8</v>
      </c>
      <c r="J23" s="13" t="s">
        <v>6</v>
      </c>
      <c r="K23" s="11" t="s">
        <v>8</v>
      </c>
      <c r="L23" s="13" t="s">
        <v>6</v>
      </c>
      <c r="N23" s="13" t="s">
        <v>6</v>
      </c>
      <c r="P23" s="13" t="s">
        <v>6</v>
      </c>
      <c r="Q23" s="11" t="s">
        <v>8</v>
      </c>
      <c r="S23" s="13" t="s">
        <v>6</v>
      </c>
      <c r="T23" s="11" t="s">
        <v>8</v>
      </c>
      <c r="U23" s="13" t="s">
        <v>6</v>
      </c>
      <c r="W23" s="13" t="s">
        <v>6</v>
      </c>
      <c r="Y23" s="13" t="s">
        <v>6</v>
      </c>
    </row>
    <row r="24" s="11" customFormat="1" ht="30" customHeight="1" spans="1:25">
      <c r="A24" s="11" t="s">
        <v>9</v>
      </c>
      <c r="B24" s="14"/>
      <c r="C24" s="11" t="s">
        <v>9</v>
      </c>
      <c r="D24" s="14"/>
      <c r="E24" s="11" t="s">
        <v>9</v>
      </c>
      <c r="F24" s="14"/>
      <c r="G24" s="11" t="s">
        <v>9</v>
      </c>
      <c r="H24" s="14">
        <v>30000</v>
      </c>
      <c r="J24" s="11" t="s">
        <v>9</v>
      </c>
      <c r="K24" s="11">
        <v>30000</v>
      </c>
      <c r="L24" s="11" t="s">
        <v>9</v>
      </c>
      <c r="N24" s="11" t="s">
        <v>9</v>
      </c>
      <c r="P24" s="11" t="s">
        <v>9</v>
      </c>
      <c r="Q24" s="11">
        <v>30000</v>
      </c>
      <c r="S24" s="11" t="s">
        <v>9</v>
      </c>
      <c r="T24" s="11">
        <v>30000</v>
      </c>
      <c r="U24" s="11" t="s">
        <v>9</v>
      </c>
      <c r="W24" s="11" t="s">
        <v>9</v>
      </c>
      <c r="Y24" s="11" t="s">
        <v>9</v>
      </c>
    </row>
    <row r="25" s="10" customFormat="1" ht="30" customHeight="1" spans="1:25">
      <c r="A25" s="10" t="s">
        <v>10</v>
      </c>
      <c r="B25" s="15"/>
      <c r="C25" s="10" t="s">
        <v>10</v>
      </c>
      <c r="D25" s="15"/>
      <c r="E25" s="10" t="s">
        <v>10</v>
      </c>
      <c r="F25" s="15"/>
      <c r="G25" s="10" t="s">
        <v>10</v>
      </c>
      <c r="H25" s="15">
        <v>37000.1385617292</v>
      </c>
      <c r="J25" s="10" t="s">
        <v>10</v>
      </c>
      <c r="K25" s="10">
        <v>37000.1385617292</v>
      </c>
      <c r="L25" s="10" t="s">
        <v>10</v>
      </c>
      <c r="N25" s="10" t="s">
        <v>10</v>
      </c>
      <c r="P25" s="10" t="s">
        <v>10</v>
      </c>
      <c r="Q25" s="10">
        <v>37000.1385617292</v>
      </c>
      <c r="S25" s="10" t="s">
        <v>10</v>
      </c>
      <c r="T25" s="10">
        <v>37000.1385617292</v>
      </c>
      <c r="U25" s="10" t="s">
        <v>10</v>
      </c>
      <c r="W25" s="10" t="s">
        <v>10</v>
      </c>
      <c r="Y25" s="10" t="s">
        <v>10</v>
      </c>
    </row>
    <row r="26" s="11" customFormat="1" ht="30" customHeight="1" spans="1:25">
      <c r="A26" s="11" t="s">
        <v>11</v>
      </c>
      <c r="B26" s="14"/>
      <c r="C26" s="11" t="s">
        <v>11</v>
      </c>
      <c r="D26" s="14"/>
      <c r="E26" s="11" t="s">
        <v>11</v>
      </c>
      <c r="F26" s="14"/>
      <c r="G26" s="11" t="s">
        <v>11</v>
      </c>
      <c r="H26" s="14">
        <v>2670300</v>
      </c>
      <c r="J26" s="11" t="s">
        <v>11</v>
      </c>
      <c r="K26" s="11">
        <v>2670300</v>
      </c>
      <c r="L26" s="11" t="s">
        <v>11</v>
      </c>
      <c r="N26" s="11" t="s">
        <v>11</v>
      </c>
      <c r="P26" s="11" t="s">
        <v>11</v>
      </c>
      <c r="Q26" s="11">
        <v>2670300</v>
      </c>
      <c r="S26" s="11" t="s">
        <v>11</v>
      </c>
      <c r="T26" s="11">
        <v>2670300</v>
      </c>
      <c r="U26" s="11" t="s">
        <v>11</v>
      </c>
      <c r="W26" s="11" t="s">
        <v>11</v>
      </c>
      <c r="Y26" s="11" t="s">
        <v>11</v>
      </c>
    </row>
    <row r="27" s="11" customFormat="1" ht="30" customHeight="1" spans="1:26">
      <c r="A27" s="11" t="s">
        <v>4</v>
      </c>
      <c r="B27" s="12">
        <v>801</v>
      </c>
      <c r="C27" s="11" t="s">
        <v>4</v>
      </c>
      <c r="D27" s="12">
        <v>802</v>
      </c>
      <c r="E27" s="11" t="s">
        <v>4</v>
      </c>
      <c r="F27" s="12">
        <v>803</v>
      </c>
      <c r="G27" s="11" t="s">
        <v>4</v>
      </c>
      <c r="H27" s="12">
        <v>804</v>
      </c>
      <c r="J27" s="11" t="s">
        <v>4</v>
      </c>
      <c r="K27" s="11">
        <v>801</v>
      </c>
      <c r="L27" s="11" t="s">
        <v>4</v>
      </c>
      <c r="M27" s="11">
        <v>802</v>
      </c>
      <c r="N27" s="11" t="s">
        <v>4</v>
      </c>
      <c r="O27" s="11">
        <v>803</v>
      </c>
      <c r="P27" s="11" t="s">
        <v>4</v>
      </c>
      <c r="Q27" s="11">
        <v>804</v>
      </c>
      <c r="S27" s="11" t="s">
        <v>4</v>
      </c>
      <c r="T27" s="11">
        <v>801</v>
      </c>
      <c r="U27" s="11" t="s">
        <v>4</v>
      </c>
      <c r="V27" s="11">
        <v>802</v>
      </c>
      <c r="W27" s="11" t="s">
        <v>4</v>
      </c>
      <c r="X27" s="11">
        <v>803</v>
      </c>
      <c r="Y27" s="11" t="s">
        <v>4</v>
      </c>
      <c r="Z27" s="11">
        <v>804</v>
      </c>
    </row>
    <row r="28" s="11" customFormat="1" ht="30" customHeight="1" spans="1:25">
      <c r="A28" s="13" t="s">
        <v>5</v>
      </c>
      <c r="B28" s="14"/>
      <c r="C28" s="13" t="s">
        <v>5</v>
      </c>
      <c r="D28" s="14"/>
      <c r="E28" s="13" t="s">
        <v>5</v>
      </c>
      <c r="F28" s="14"/>
      <c r="G28" s="13" t="s">
        <v>5</v>
      </c>
      <c r="H28" s="14">
        <v>89.01</v>
      </c>
      <c r="J28" s="13" t="s">
        <v>5</v>
      </c>
      <c r="K28" s="11">
        <v>89.01</v>
      </c>
      <c r="L28" s="13" t="s">
        <v>5</v>
      </c>
      <c r="N28" s="13" t="s">
        <v>5</v>
      </c>
      <c r="P28" s="13" t="s">
        <v>5</v>
      </c>
      <c r="Q28" s="11">
        <v>89.01</v>
      </c>
      <c r="S28" s="13" t="s">
        <v>5</v>
      </c>
      <c r="T28" s="11">
        <v>89.01</v>
      </c>
      <c r="U28" s="13" t="s">
        <v>5</v>
      </c>
      <c r="W28" s="13" t="s">
        <v>5</v>
      </c>
      <c r="Y28" s="13" t="s">
        <v>5</v>
      </c>
    </row>
    <row r="29" s="11" customFormat="1" ht="30" customHeight="1" spans="1:25">
      <c r="A29" s="13" t="s">
        <v>6</v>
      </c>
      <c r="B29" s="14"/>
      <c r="C29" s="13" t="s">
        <v>6</v>
      </c>
      <c r="D29" s="14"/>
      <c r="E29" s="13" t="s">
        <v>6</v>
      </c>
      <c r="F29" s="14"/>
      <c r="G29" s="13" t="s">
        <v>6</v>
      </c>
      <c r="H29" s="14" t="s">
        <v>8</v>
      </c>
      <c r="J29" s="13" t="s">
        <v>6</v>
      </c>
      <c r="K29" s="11" t="s">
        <v>8</v>
      </c>
      <c r="L29" s="13" t="s">
        <v>6</v>
      </c>
      <c r="N29" s="13" t="s">
        <v>6</v>
      </c>
      <c r="P29" s="13" t="s">
        <v>6</v>
      </c>
      <c r="Q29" s="11" t="s">
        <v>8</v>
      </c>
      <c r="S29" s="13" t="s">
        <v>6</v>
      </c>
      <c r="T29" s="11" t="s">
        <v>8</v>
      </c>
      <c r="U29" s="13" t="s">
        <v>6</v>
      </c>
      <c r="W29" s="13" t="s">
        <v>6</v>
      </c>
      <c r="Y29" s="13" t="s">
        <v>6</v>
      </c>
    </row>
    <row r="30" s="11" customFormat="1" ht="30" customHeight="1" spans="1:25">
      <c r="A30" s="11" t="s">
        <v>9</v>
      </c>
      <c r="B30" s="14"/>
      <c r="C30" s="11" t="s">
        <v>9</v>
      </c>
      <c r="D30" s="14"/>
      <c r="E30" s="11" t="s">
        <v>9</v>
      </c>
      <c r="F30" s="14"/>
      <c r="G30" s="11" t="s">
        <v>9</v>
      </c>
      <c r="H30" s="14">
        <v>30000</v>
      </c>
      <c r="J30" s="11" t="s">
        <v>9</v>
      </c>
      <c r="K30" s="11">
        <v>30000</v>
      </c>
      <c r="L30" s="11" t="s">
        <v>9</v>
      </c>
      <c r="N30" s="11" t="s">
        <v>9</v>
      </c>
      <c r="P30" s="11" t="s">
        <v>9</v>
      </c>
      <c r="Q30" s="11">
        <v>30000</v>
      </c>
      <c r="S30" s="11" t="s">
        <v>9</v>
      </c>
      <c r="T30" s="11">
        <v>30000</v>
      </c>
      <c r="U30" s="11" t="s">
        <v>9</v>
      </c>
      <c r="W30" s="11" t="s">
        <v>9</v>
      </c>
      <c r="Y30" s="11" t="s">
        <v>9</v>
      </c>
    </row>
    <row r="31" s="10" customFormat="1" ht="30" customHeight="1" spans="1:25">
      <c r="A31" s="10" t="s">
        <v>10</v>
      </c>
      <c r="B31" s="15"/>
      <c r="C31" s="10" t="s">
        <v>10</v>
      </c>
      <c r="D31" s="15"/>
      <c r="E31" s="10" t="s">
        <v>10</v>
      </c>
      <c r="F31" s="15"/>
      <c r="G31" s="10" t="s">
        <v>10</v>
      </c>
      <c r="H31" s="15">
        <v>37000.1385617292</v>
      </c>
      <c r="J31" s="10" t="s">
        <v>10</v>
      </c>
      <c r="K31" s="10">
        <v>37000.1385617292</v>
      </c>
      <c r="L31" s="10" t="s">
        <v>10</v>
      </c>
      <c r="N31" s="10" t="s">
        <v>10</v>
      </c>
      <c r="P31" s="10" t="s">
        <v>10</v>
      </c>
      <c r="Q31" s="10">
        <v>37000.1385617292</v>
      </c>
      <c r="S31" s="10" t="s">
        <v>10</v>
      </c>
      <c r="T31" s="10">
        <v>37000.1385617292</v>
      </c>
      <c r="U31" s="10" t="s">
        <v>10</v>
      </c>
      <c r="W31" s="10" t="s">
        <v>10</v>
      </c>
      <c r="Y31" s="10" t="s">
        <v>10</v>
      </c>
    </row>
    <row r="32" s="11" customFormat="1" ht="30" customHeight="1" spans="1:25">
      <c r="A32" s="11" t="s">
        <v>11</v>
      </c>
      <c r="B32" s="14"/>
      <c r="C32" s="11" t="s">
        <v>11</v>
      </c>
      <c r="D32" s="14"/>
      <c r="E32" s="11" t="s">
        <v>11</v>
      </c>
      <c r="F32" s="14"/>
      <c r="G32" s="11" t="s">
        <v>11</v>
      </c>
      <c r="H32" s="14">
        <v>2670300</v>
      </c>
      <c r="J32" s="11" t="s">
        <v>11</v>
      </c>
      <c r="K32" s="11">
        <v>2670300</v>
      </c>
      <c r="L32" s="11" t="s">
        <v>11</v>
      </c>
      <c r="N32" s="11" t="s">
        <v>11</v>
      </c>
      <c r="P32" s="11" t="s">
        <v>11</v>
      </c>
      <c r="Q32" s="11">
        <v>2670300</v>
      </c>
      <c r="S32" s="11" t="s">
        <v>11</v>
      </c>
      <c r="T32" s="11">
        <v>2670300</v>
      </c>
      <c r="U32" s="11" t="s">
        <v>11</v>
      </c>
      <c r="W32" s="11" t="s">
        <v>11</v>
      </c>
      <c r="Y32" s="11" t="s">
        <v>11</v>
      </c>
    </row>
    <row r="33" s="11" customFormat="1" ht="30" customHeight="1" spans="1:26">
      <c r="A33" s="11" t="s">
        <v>4</v>
      </c>
      <c r="B33" s="16">
        <v>701</v>
      </c>
      <c r="C33" s="11" t="s">
        <v>4</v>
      </c>
      <c r="D33" s="12">
        <v>702</v>
      </c>
      <c r="E33" s="11" t="s">
        <v>4</v>
      </c>
      <c r="F33" s="16">
        <v>703</v>
      </c>
      <c r="G33" s="11" t="s">
        <v>4</v>
      </c>
      <c r="H33" s="12">
        <v>704</v>
      </c>
      <c r="J33" s="11" t="s">
        <v>4</v>
      </c>
      <c r="K33" s="11">
        <v>701</v>
      </c>
      <c r="L33" s="11" t="s">
        <v>4</v>
      </c>
      <c r="M33" s="11">
        <v>702</v>
      </c>
      <c r="N33" s="11" t="s">
        <v>4</v>
      </c>
      <c r="O33" s="11">
        <v>703</v>
      </c>
      <c r="P33" s="11" t="s">
        <v>4</v>
      </c>
      <c r="Q33" s="11">
        <v>704</v>
      </c>
      <c r="S33" s="11" t="s">
        <v>4</v>
      </c>
      <c r="T33" s="11">
        <v>701</v>
      </c>
      <c r="U33" s="11" t="s">
        <v>4</v>
      </c>
      <c r="V33" s="11">
        <v>702</v>
      </c>
      <c r="W33" s="11" t="s">
        <v>4</v>
      </c>
      <c r="X33" s="11">
        <v>703</v>
      </c>
      <c r="Y33" s="11" t="s">
        <v>4</v>
      </c>
      <c r="Z33" s="11">
        <v>704</v>
      </c>
    </row>
    <row r="34" s="11" customFormat="1" ht="30" customHeight="1" spans="1:25">
      <c r="A34" s="13" t="s">
        <v>5</v>
      </c>
      <c r="C34" s="13" t="s">
        <v>5</v>
      </c>
      <c r="D34" s="14">
        <v>87.45</v>
      </c>
      <c r="E34" s="13" t="s">
        <v>5</v>
      </c>
      <c r="G34" s="13" t="s">
        <v>5</v>
      </c>
      <c r="H34" s="14">
        <v>89.01</v>
      </c>
      <c r="J34" s="13" t="s">
        <v>5</v>
      </c>
      <c r="K34" s="11">
        <v>89.01</v>
      </c>
      <c r="L34" s="13" t="s">
        <v>5</v>
      </c>
      <c r="N34" s="13" t="s">
        <v>5</v>
      </c>
      <c r="P34" s="13" t="s">
        <v>5</v>
      </c>
      <c r="Q34" s="11">
        <v>89.01</v>
      </c>
      <c r="S34" s="13" t="s">
        <v>5</v>
      </c>
      <c r="T34" s="11">
        <v>89.01</v>
      </c>
      <c r="U34" s="13" t="s">
        <v>5</v>
      </c>
      <c r="W34" s="13" t="s">
        <v>5</v>
      </c>
      <c r="Y34" s="13" t="s">
        <v>5</v>
      </c>
    </row>
    <row r="35" s="11" customFormat="1" ht="30" customHeight="1" spans="1:25">
      <c r="A35" s="13" t="s">
        <v>6</v>
      </c>
      <c r="C35" s="13" t="s">
        <v>6</v>
      </c>
      <c r="D35" s="14" t="s">
        <v>7</v>
      </c>
      <c r="E35" s="13" t="s">
        <v>6</v>
      </c>
      <c r="G35" s="13" t="s">
        <v>6</v>
      </c>
      <c r="H35" s="14" t="s">
        <v>8</v>
      </c>
      <c r="J35" s="13" t="s">
        <v>6</v>
      </c>
      <c r="K35" s="11" t="s">
        <v>8</v>
      </c>
      <c r="L35" s="13" t="s">
        <v>6</v>
      </c>
      <c r="N35" s="13" t="s">
        <v>6</v>
      </c>
      <c r="P35" s="13" t="s">
        <v>6</v>
      </c>
      <c r="Q35" s="11" t="s">
        <v>8</v>
      </c>
      <c r="S35" s="13" t="s">
        <v>6</v>
      </c>
      <c r="T35" s="11" t="s">
        <v>8</v>
      </c>
      <c r="U35" s="13" t="s">
        <v>6</v>
      </c>
      <c r="W35" s="13" t="s">
        <v>6</v>
      </c>
      <c r="Y35" s="13" t="s">
        <v>6</v>
      </c>
    </row>
    <row r="36" s="11" customFormat="1" ht="30" customHeight="1" spans="1:25">
      <c r="A36" s="11" t="s">
        <v>9</v>
      </c>
      <c r="B36" s="13"/>
      <c r="C36" s="11" t="s">
        <v>9</v>
      </c>
      <c r="D36" s="14">
        <v>30000</v>
      </c>
      <c r="E36" s="11" t="s">
        <v>9</v>
      </c>
      <c r="F36" s="13"/>
      <c r="G36" s="11" t="s">
        <v>9</v>
      </c>
      <c r="H36" s="14">
        <v>30000</v>
      </c>
      <c r="J36" s="11" t="s">
        <v>9</v>
      </c>
      <c r="K36" s="11">
        <v>30000</v>
      </c>
      <c r="L36" s="11" t="s">
        <v>9</v>
      </c>
      <c r="N36" s="11" t="s">
        <v>9</v>
      </c>
      <c r="P36" s="11" t="s">
        <v>9</v>
      </c>
      <c r="Q36" s="11">
        <v>30000</v>
      </c>
      <c r="S36" s="11" t="s">
        <v>9</v>
      </c>
      <c r="T36" s="11">
        <v>30000</v>
      </c>
      <c r="U36" s="11" t="s">
        <v>9</v>
      </c>
      <c r="W36" s="11" t="s">
        <v>9</v>
      </c>
      <c r="Y36" s="11" t="s">
        <v>9</v>
      </c>
    </row>
    <row r="37" s="10" customFormat="1" ht="30" customHeight="1" spans="1:25">
      <c r="A37" s="10" t="s">
        <v>10</v>
      </c>
      <c r="B37" s="17"/>
      <c r="C37" s="10" t="s">
        <v>10</v>
      </c>
      <c r="D37" s="15">
        <v>36997.6025948385</v>
      </c>
      <c r="E37" s="10" t="s">
        <v>10</v>
      </c>
      <c r="F37" s="17"/>
      <c r="G37" s="10" t="s">
        <v>10</v>
      </c>
      <c r="H37" s="15">
        <v>37000.1385617292</v>
      </c>
      <c r="J37" s="10" t="s">
        <v>10</v>
      </c>
      <c r="K37" s="10">
        <v>37000.1385617292</v>
      </c>
      <c r="L37" s="10" t="s">
        <v>10</v>
      </c>
      <c r="N37" s="10" t="s">
        <v>10</v>
      </c>
      <c r="P37" s="10" t="s">
        <v>10</v>
      </c>
      <c r="Q37" s="10">
        <v>37000.1385617292</v>
      </c>
      <c r="S37" s="10" t="s">
        <v>10</v>
      </c>
      <c r="T37" s="10">
        <v>37000.1385617292</v>
      </c>
      <c r="U37" s="10" t="s">
        <v>10</v>
      </c>
      <c r="W37" s="10" t="s">
        <v>10</v>
      </c>
      <c r="Y37" s="10" t="s">
        <v>10</v>
      </c>
    </row>
    <row r="38" s="11" customFormat="1" ht="30" customHeight="1" spans="1:25">
      <c r="A38" s="11" t="s">
        <v>11</v>
      </c>
      <c r="C38" s="11" t="s">
        <v>11</v>
      </c>
      <c r="D38" s="14">
        <v>2623500</v>
      </c>
      <c r="E38" s="11" t="s">
        <v>11</v>
      </c>
      <c r="G38" s="11" t="s">
        <v>11</v>
      </c>
      <c r="H38" s="14">
        <v>2670300</v>
      </c>
      <c r="J38" s="11" t="s">
        <v>11</v>
      </c>
      <c r="K38" s="11">
        <v>2670300</v>
      </c>
      <c r="L38" s="11" t="s">
        <v>11</v>
      </c>
      <c r="N38" s="11" t="s">
        <v>11</v>
      </c>
      <c r="P38" s="11" t="s">
        <v>11</v>
      </c>
      <c r="Q38" s="11">
        <v>2670300</v>
      </c>
      <c r="S38" s="11" t="s">
        <v>11</v>
      </c>
      <c r="T38" s="11">
        <v>2670300</v>
      </c>
      <c r="U38" s="11" t="s">
        <v>11</v>
      </c>
      <c r="W38" s="11" t="s">
        <v>11</v>
      </c>
      <c r="Y38" s="11" t="s">
        <v>11</v>
      </c>
    </row>
    <row r="39" s="11" customFormat="1" ht="30" customHeight="1" spans="1:26">
      <c r="A39" s="11" t="s">
        <v>4</v>
      </c>
      <c r="B39" s="16">
        <v>601</v>
      </c>
      <c r="C39" s="11" t="s">
        <v>4</v>
      </c>
      <c r="D39" s="12">
        <v>602</v>
      </c>
      <c r="E39" s="11" t="s">
        <v>4</v>
      </c>
      <c r="F39" s="16">
        <v>603</v>
      </c>
      <c r="G39" s="11" t="s">
        <v>4</v>
      </c>
      <c r="H39" s="12">
        <v>604</v>
      </c>
      <c r="J39" s="11" t="s">
        <v>4</v>
      </c>
      <c r="K39" s="11">
        <v>601</v>
      </c>
      <c r="L39" s="11" t="s">
        <v>4</v>
      </c>
      <c r="M39" s="11">
        <v>602</v>
      </c>
      <c r="N39" s="11" t="s">
        <v>4</v>
      </c>
      <c r="O39" s="11">
        <v>603</v>
      </c>
      <c r="P39" s="11" t="s">
        <v>4</v>
      </c>
      <c r="Q39" s="11">
        <v>604</v>
      </c>
      <c r="S39" s="11" t="s">
        <v>4</v>
      </c>
      <c r="T39" s="11">
        <v>601</v>
      </c>
      <c r="U39" s="11" t="s">
        <v>4</v>
      </c>
      <c r="V39" s="11">
        <v>602</v>
      </c>
      <c r="W39" s="11" t="s">
        <v>4</v>
      </c>
      <c r="X39" s="11">
        <v>603</v>
      </c>
      <c r="Y39" s="11" t="s">
        <v>4</v>
      </c>
      <c r="Z39" s="11">
        <v>604</v>
      </c>
    </row>
    <row r="40" s="11" customFormat="1" ht="30" customHeight="1" spans="1:26">
      <c r="A40" s="13" t="s">
        <v>5</v>
      </c>
      <c r="C40" s="13" t="s">
        <v>5</v>
      </c>
      <c r="D40" s="14"/>
      <c r="E40" s="13" t="s">
        <v>5</v>
      </c>
      <c r="G40" s="13" t="s">
        <v>5</v>
      </c>
      <c r="H40" s="14">
        <v>89.01</v>
      </c>
      <c r="J40" s="13" t="s">
        <v>5</v>
      </c>
      <c r="L40" s="13" t="s">
        <v>5</v>
      </c>
      <c r="N40" s="13" t="s">
        <v>5</v>
      </c>
      <c r="P40" s="13" t="s">
        <v>5</v>
      </c>
      <c r="Q40" s="11">
        <v>89.01</v>
      </c>
      <c r="S40" s="13" t="s">
        <v>5</v>
      </c>
      <c r="T40" s="11">
        <v>89.01</v>
      </c>
      <c r="U40" s="13" t="s">
        <v>5</v>
      </c>
      <c r="W40" s="13" t="s">
        <v>5</v>
      </c>
      <c r="Y40" s="13" t="s">
        <v>5</v>
      </c>
      <c r="Z40" s="11">
        <v>89.58</v>
      </c>
    </row>
    <row r="41" s="11" customFormat="1" ht="30" customHeight="1" spans="1:26">
      <c r="A41" s="13" t="s">
        <v>6</v>
      </c>
      <c r="C41" s="13" t="s">
        <v>6</v>
      </c>
      <c r="D41" s="14"/>
      <c r="E41" s="13" t="s">
        <v>6</v>
      </c>
      <c r="G41" s="13" t="s">
        <v>6</v>
      </c>
      <c r="H41" s="14" t="s">
        <v>8</v>
      </c>
      <c r="J41" s="13" t="s">
        <v>6</v>
      </c>
      <c r="L41" s="13" t="s">
        <v>6</v>
      </c>
      <c r="N41" s="13" t="s">
        <v>6</v>
      </c>
      <c r="P41" s="13" t="s">
        <v>6</v>
      </c>
      <c r="Q41" s="11" t="s">
        <v>8</v>
      </c>
      <c r="S41" s="13" t="s">
        <v>6</v>
      </c>
      <c r="T41" s="11" t="s">
        <v>8</v>
      </c>
      <c r="U41" s="13" t="s">
        <v>6</v>
      </c>
      <c r="W41" s="13" t="s">
        <v>6</v>
      </c>
      <c r="Y41" s="13" t="s">
        <v>6</v>
      </c>
      <c r="Z41" s="11" t="s">
        <v>12</v>
      </c>
    </row>
    <row r="42" s="11" customFormat="1" ht="30" customHeight="1" spans="1:26">
      <c r="A42" s="11" t="s">
        <v>9</v>
      </c>
      <c r="B42" s="13"/>
      <c r="C42" s="11" t="s">
        <v>9</v>
      </c>
      <c r="D42" s="14"/>
      <c r="E42" s="11" t="s">
        <v>9</v>
      </c>
      <c r="F42" s="13"/>
      <c r="G42" s="11" t="s">
        <v>9</v>
      </c>
      <c r="H42" s="14">
        <v>30000</v>
      </c>
      <c r="J42" s="11" t="s">
        <v>9</v>
      </c>
      <c r="L42" s="11" t="s">
        <v>9</v>
      </c>
      <c r="N42" s="11" t="s">
        <v>9</v>
      </c>
      <c r="P42" s="11" t="s">
        <v>9</v>
      </c>
      <c r="Q42" s="11">
        <v>30000</v>
      </c>
      <c r="S42" s="11" t="s">
        <v>9</v>
      </c>
      <c r="T42" s="11">
        <v>30000</v>
      </c>
      <c r="U42" s="11" t="s">
        <v>9</v>
      </c>
      <c r="W42" s="11" t="s">
        <v>9</v>
      </c>
      <c r="Y42" s="11" t="s">
        <v>9</v>
      </c>
      <c r="Z42" s="11">
        <v>30000</v>
      </c>
    </row>
    <row r="43" s="10" customFormat="1" ht="30" customHeight="1" spans="1:26">
      <c r="A43" s="10" t="s">
        <v>10</v>
      </c>
      <c r="B43" s="17"/>
      <c r="C43" s="10" t="s">
        <v>10</v>
      </c>
      <c r="D43" s="15"/>
      <c r="E43" s="10" t="s">
        <v>10</v>
      </c>
      <c r="F43" s="17"/>
      <c r="G43" s="10" t="s">
        <v>10</v>
      </c>
      <c r="H43" s="15">
        <v>37000.1385617292</v>
      </c>
      <c r="J43" s="10" t="s">
        <v>10</v>
      </c>
      <c r="L43" s="10" t="s">
        <v>10</v>
      </c>
      <c r="N43" s="10" t="s">
        <v>10</v>
      </c>
      <c r="P43" s="10" t="s">
        <v>10</v>
      </c>
      <c r="Q43" s="10">
        <v>37000.1385617292</v>
      </c>
      <c r="S43" s="10" t="s">
        <v>10</v>
      </c>
      <c r="T43" s="10">
        <v>37000.1385617292</v>
      </c>
      <c r="U43" s="10" t="s">
        <v>10</v>
      </c>
      <c r="W43" s="10" t="s">
        <v>10</v>
      </c>
      <c r="Y43" s="10" t="s">
        <v>10</v>
      </c>
      <c r="Z43" s="10">
        <v>37001.239157373</v>
      </c>
    </row>
    <row r="44" s="11" customFormat="1" ht="30" customHeight="1" spans="1:26">
      <c r="A44" s="11" t="s">
        <v>11</v>
      </c>
      <c r="C44" s="11" t="s">
        <v>11</v>
      </c>
      <c r="D44" s="14"/>
      <c r="E44" s="11" t="s">
        <v>11</v>
      </c>
      <c r="G44" s="11" t="s">
        <v>11</v>
      </c>
      <c r="H44" s="14">
        <v>2670300</v>
      </c>
      <c r="J44" s="11" t="s">
        <v>11</v>
      </c>
      <c r="L44" s="11" t="s">
        <v>11</v>
      </c>
      <c r="N44" s="11" t="s">
        <v>11</v>
      </c>
      <c r="P44" s="11" t="s">
        <v>11</v>
      </c>
      <c r="Q44" s="11">
        <v>2670300</v>
      </c>
      <c r="S44" s="11" t="s">
        <v>11</v>
      </c>
      <c r="T44" s="11">
        <v>2670300</v>
      </c>
      <c r="U44" s="11" t="s">
        <v>11</v>
      </c>
      <c r="W44" s="11" t="s">
        <v>11</v>
      </c>
      <c r="Y44" s="11" t="s">
        <v>11</v>
      </c>
      <c r="Z44" s="11">
        <v>2687400</v>
      </c>
    </row>
    <row r="45" s="11" customFormat="1" ht="30" customHeight="1" spans="1:26">
      <c r="A45" s="11" t="s">
        <v>4</v>
      </c>
      <c r="B45" s="12">
        <v>501</v>
      </c>
      <c r="C45" s="11" t="s">
        <v>4</v>
      </c>
      <c r="D45" s="12">
        <v>502</v>
      </c>
      <c r="E45" s="11" t="s">
        <v>4</v>
      </c>
      <c r="F45" s="12">
        <v>503</v>
      </c>
      <c r="G45" s="11" t="s">
        <v>4</v>
      </c>
      <c r="H45" s="12">
        <v>504</v>
      </c>
      <c r="J45" s="11" t="s">
        <v>4</v>
      </c>
      <c r="K45" s="11">
        <v>501</v>
      </c>
      <c r="L45" s="11" t="s">
        <v>4</v>
      </c>
      <c r="M45" s="11">
        <v>502</v>
      </c>
      <c r="N45" s="11" t="s">
        <v>4</v>
      </c>
      <c r="O45" s="11">
        <v>503</v>
      </c>
      <c r="P45" s="11" t="s">
        <v>4</v>
      </c>
      <c r="Q45" s="11">
        <v>504</v>
      </c>
      <c r="S45" s="11" t="s">
        <v>4</v>
      </c>
      <c r="T45" s="11">
        <v>501</v>
      </c>
      <c r="U45" s="11" t="s">
        <v>4</v>
      </c>
      <c r="V45" s="11">
        <v>502</v>
      </c>
      <c r="W45" s="11" t="s">
        <v>4</v>
      </c>
      <c r="X45" s="11">
        <v>503</v>
      </c>
      <c r="Y45" s="11" t="s">
        <v>4</v>
      </c>
      <c r="Z45" s="11">
        <v>504</v>
      </c>
    </row>
    <row r="46" s="11" customFormat="1" ht="30" customHeight="1" spans="1:25">
      <c r="A46" s="13" t="s">
        <v>5</v>
      </c>
      <c r="B46" s="14"/>
      <c r="C46" s="13" t="s">
        <v>5</v>
      </c>
      <c r="D46" s="14"/>
      <c r="E46" s="13" t="s">
        <v>5</v>
      </c>
      <c r="F46" s="14">
        <v>87.45</v>
      </c>
      <c r="G46" s="13" t="s">
        <v>5</v>
      </c>
      <c r="H46" s="14">
        <v>89.01</v>
      </c>
      <c r="J46" s="13" t="s">
        <v>5</v>
      </c>
      <c r="K46" s="11">
        <v>89.01</v>
      </c>
      <c r="L46" s="13" t="s">
        <v>5</v>
      </c>
      <c r="N46" s="13" t="s">
        <v>5</v>
      </c>
      <c r="P46" s="13" t="s">
        <v>5</v>
      </c>
      <c r="Q46" s="11">
        <v>89.01</v>
      </c>
      <c r="S46" s="13" t="s">
        <v>5</v>
      </c>
      <c r="T46" s="11">
        <v>89.01</v>
      </c>
      <c r="U46" s="13" t="s">
        <v>5</v>
      </c>
      <c r="W46" s="13" t="s">
        <v>5</v>
      </c>
      <c r="Y46" s="13" t="s">
        <v>5</v>
      </c>
    </row>
    <row r="47" s="11" customFormat="1" ht="30" customHeight="1" spans="1:25">
      <c r="A47" s="13" t="s">
        <v>6</v>
      </c>
      <c r="B47" s="14"/>
      <c r="C47" s="13" t="s">
        <v>6</v>
      </c>
      <c r="D47" s="14"/>
      <c r="E47" s="13" t="s">
        <v>6</v>
      </c>
      <c r="F47" s="14" t="s">
        <v>7</v>
      </c>
      <c r="G47" s="13" t="s">
        <v>6</v>
      </c>
      <c r="H47" s="14" t="s">
        <v>8</v>
      </c>
      <c r="J47" s="13" t="s">
        <v>6</v>
      </c>
      <c r="K47" s="11" t="s">
        <v>8</v>
      </c>
      <c r="L47" s="13" t="s">
        <v>6</v>
      </c>
      <c r="N47" s="13" t="s">
        <v>6</v>
      </c>
      <c r="P47" s="13" t="s">
        <v>6</v>
      </c>
      <c r="Q47" s="11" t="s">
        <v>8</v>
      </c>
      <c r="S47" s="13" t="s">
        <v>6</v>
      </c>
      <c r="T47" s="11" t="s">
        <v>8</v>
      </c>
      <c r="U47" s="13" t="s">
        <v>6</v>
      </c>
      <c r="W47" s="13" t="s">
        <v>6</v>
      </c>
      <c r="Y47" s="13" t="s">
        <v>6</v>
      </c>
    </row>
    <row r="48" s="11" customFormat="1" ht="30" customHeight="1" spans="1:26">
      <c r="A48" s="11" t="s">
        <v>9</v>
      </c>
      <c r="B48" s="14"/>
      <c r="C48" s="11" t="s">
        <v>9</v>
      </c>
      <c r="D48" s="14"/>
      <c r="E48" s="11" t="s">
        <v>9</v>
      </c>
      <c r="F48" s="14">
        <v>30000</v>
      </c>
      <c r="G48" s="11" t="s">
        <v>9</v>
      </c>
      <c r="H48" s="14">
        <v>30000</v>
      </c>
      <c r="J48" s="11" t="s">
        <v>9</v>
      </c>
      <c r="K48" s="11">
        <v>30000</v>
      </c>
      <c r="L48" s="11" t="s">
        <v>9</v>
      </c>
      <c r="N48" s="11" t="s">
        <v>9</v>
      </c>
      <c r="P48" s="11" t="s">
        <v>9</v>
      </c>
      <c r="Q48" s="11">
        <v>30000</v>
      </c>
      <c r="S48" s="11" t="s">
        <v>9</v>
      </c>
      <c r="T48" s="11">
        <v>30000</v>
      </c>
      <c r="U48" s="11" t="s">
        <v>9</v>
      </c>
      <c r="W48" s="11" t="s">
        <v>9</v>
      </c>
      <c r="Y48" s="11" t="s">
        <v>9</v>
      </c>
      <c r="Z48" s="10"/>
    </row>
    <row r="49" s="10" customFormat="1" ht="30" customHeight="1" spans="1:25">
      <c r="A49" s="10" t="s">
        <v>10</v>
      </c>
      <c r="B49" s="15"/>
      <c r="C49" s="10" t="s">
        <v>10</v>
      </c>
      <c r="D49" s="15"/>
      <c r="E49" s="10" t="s">
        <v>10</v>
      </c>
      <c r="F49" s="15">
        <v>36997.6025948385</v>
      </c>
      <c r="G49" s="10" t="s">
        <v>10</v>
      </c>
      <c r="H49" s="15">
        <v>37000.1385617292</v>
      </c>
      <c r="J49" s="10" t="s">
        <v>10</v>
      </c>
      <c r="K49" s="10">
        <v>37000.1385617292</v>
      </c>
      <c r="L49" s="10" t="s">
        <v>10</v>
      </c>
      <c r="N49" s="10" t="s">
        <v>10</v>
      </c>
      <c r="P49" s="10" t="s">
        <v>10</v>
      </c>
      <c r="Q49" s="10">
        <v>37000.1385617292</v>
      </c>
      <c r="S49" s="10" t="s">
        <v>10</v>
      </c>
      <c r="T49" s="10">
        <v>37000.1385617292</v>
      </c>
      <c r="U49" s="10" t="s">
        <v>10</v>
      </c>
      <c r="W49" s="10" t="s">
        <v>10</v>
      </c>
      <c r="Y49" s="10" t="s">
        <v>10</v>
      </c>
    </row>
    <row r="50" s="11" customFormat="1" ht="30" customHeight="1" spans="1:25">
      <c r="A50" s="11" t="s">
        <v>11</v>
      </c>
      <c r="B50" s="14"/>
      <c r="C50" s="11" t="s">
        <v>11</v>
      </c>
      <c r="D50" s="14"/>
      <c r="E50" s="11" t="s">
        <v>11</v>
      </c>
      <c r="F50" s="14">
        <v>2623500</v>
      </c>
      <c r="G50" s="11" t="s">
        <v>11</v>
      </c>
      <c r="H50" s="14">
        <v>2670300</v>
      </c>
      <c r="J50" s="11" t="s">
        <v>11</v>
      </c>
      <c r="K50" s="11">
        <v>2670300</v>
      </c>
      <c r="L50" s="11" t="s">
        <v>11</v>
      </c>
      <c r="N50" s="11" t="s">
        <v>11</v>
      </c>
      <c r="P50" s="11" t="s">
        <v>11</v>
      </c>
      <c r="Q50" s="11">
        <v>2670300</v>
      </c>
      <c r="S50" s="11" t="s">
        <v>11</v>
      </c>
      <c r="T50" s="11">
        <v>2670300</v>
      </c>
      <c r="U50" s="11" t="s">
        <v>11</v>
      </c>
      <c r="W50" s="11" t="s">
        <v>11</v>
      </c>
      <c r="Y50" s="11" t="s">
        <v>11</v>
      </c>
    </row>
    <row r="51" s="11" customFormat="1" ht="30" customHeight="1" spans="1:26">
      <c r="A51" s="11" t="s">
        <v>4</v>
      </c>
      <c r="B51" s="12">
        <v>401</v>
      </c>
      <c r="C51" s="11" t="s">
        <v>4</v>
      </c>
      <c r="D51" s="12">
        <v>402</v>
      </c>
      <c r="E51" s="11" t="s">
        <v>4</v>
      </c>
      <c r="F51" s="12">
        <v>403</v>
      </c>
      <c r="G51" s="11" t="s">
        <v>4</v>
      </c>
      <c r="H51" s="12">
        <v>404</v>
      </c>
      <c r="J51" s="11" t="s">
        <v>4</v>
      </c>
      <c r="K51" s="11">
        <v>401</v>
      </c>
      <c r="L51" s="11" t="s">
        <v>4</v>
      </c>
      <c r="M51" s="11">
        <v>402</v>
      </c>
      <c r="N51" s="11" t="s">
        <v>4</v>
      </c>
      <c r="O51" s="11">
        <v>403</v>
      </c>
      <c r="P51" s="11" t="s">
        <v>4</v>
      </c>
      <c r="Q51" s="11">
        <v>404</v>
      </c>
      <c r="S51" s="11" t="s">
        <v>4</v>
      </c>
      <c r="T51" s="11">
        <v>401</v>
      </c>
      <c r="U51" s="11" t="s">
        <v>4</v>
      </c>
      <c r="V51" s="11">
        <v>402</v>
      </c>
      <c r="W51" s="11" t="s">
        <v>4</v>
      </c>
      <c r="X51" s="11">
        <v>403</v>
      </c>
      <c r="Y51" s="11" t="s">
        <v>4</v>
      </c>
      <c r="Z51" s="11">
        <v>404</v>
      </c>
    </row>
    <row r="52" s="11" customFormat="1" ht="30" customHeight="1" spans="1:26">
      <c r="A52" s="13" t="s">
        <v>5</v>
      </c>
      <c r="B52" s="14"/>
      <c r="C52" s="13" t="s">
        <v>5</v>
      </c>
      <c r="D52" s="14"/>
      <c r="E52" s="13" t="s">
        <v>5</v>
      </c>
      <c r="F52" s="14"/>
      <c r="G52" s="13" t="s">
        <v>5</v>
      </c>
      <c r="H52" s="14">
        <v>89.01</v>
      </c>
      <c r="J52" s="13" t="s">
        <v>5</v>
      </c>
      <c r="K52" s="11">
        <v>89.01</v>
      </c>
      <c r="L52" s="13" t="s">
        <v>5</v>
      </c>
      <c r="N52" s="13" t="s">
        <v>5</v>
      </c>
      <c r="P52" s="13" t="s">
        <v>5</v>
      </c>
      <c r="Q52" s="11">
        <v>89.01</v>
      </c>
      <c r="S52" s="13" t="s">
        <v>5</v>
      </c>
      <c r="T52" s="11">
        <v>89.01</v>
      </c>
      <c r="U52" s="13" t="s">
        <v>5</v>
      </c>
      <c r="W52" s="13" t="s">
        <v>5</v>
      </c>
      <c r="Y52" s="13" t="s">
        <v>5</v>
      </c>
      <c r="Z52" s="11">
        <v>89.58</v>
      </c>
    </row>
    <row r="53" s="11" customFormat="1" ht="30" customHeight="1" spans="1:26">
      <c r="A53" s="13" t="s">
        <v>6</v>
      </c>
      <c r="B53" s="14"/>
      <c r="C53" s="13" t="s">
        <v>6</v>
      </c>
      <c r="D53" s="14"/>
      <c r="E53" s="13" t="s">
        <v>6</v>
      </c>
      <c r="F53" s="14"/>
      <c r="G53" s="13" t="s">
        <v>6</v>
      </c>
      <c r="H53" s="14" t="s">
        <v>8</v>
      </c>
      <c r="J53" s="13" t="s">
        <v>6</v>
      </c>
      <c r="K53" s="11" t="s">
        <v>8</v>
      </c>
      <c r="L53" s="13" t="s">
        <v>6</v>
      </c>
      <c r="N53" s="13" t="s">
        <v>6</v>
      </c>
      <c r="P53" s="13" t="s">
        <v>6</v>
      </c>
      <c r="Q53" s="11" t="s">
        <v>8</v>
      </c>
      <c r="S53" s="13" t="s">
        <v>6</v>
      </c>
      <c r="T53" s="11" t="s">
        <v>8</v>
      </c>
      <c r="U53" s="13" t="s">
        <v>6</v>
      </c>
      <c r="W53" s="13" t="s">
        <v>6</v>
      </c>
      <c r="Y53" s="13" t="s">
        <v>6</v>
      </c>
      <c r="Z53" s="11" t="s">
        <v>12</v>
      </c>
    </row>
    <row r="54" s="11" customFormat="1" ht="30" customHeight="1" spans="1:26">
      <c r="A54" s="11" t="s">
        <v>9</v>
      </c>
      <c r="B54" s="14"/>
      <c r="C54" s="11" t="s">
        <v>9</v>
      </c>
      <c r="D54" s="14"/>
      <c r="E54" s="11" t="s">
        <v>9</v>
      </c>
      <c r="F54" s="14"/>
      <c r="G54" s="11" t="s">
        <v>9</v>
      </c>
      <c r="H54" s="14">
        <v>30000</v>
      </c>
      <c r="J54" s="11" t="s">
        <v>9</v>
      </c>
      <c r="K54" s="11">
        <v>30000</v>
      </c>
      <c r="L54" s="11" t="s">
        <v>9</v>
      </c>
      <c r="N54" s="11" t="s">
        <v>9</v>
      </c>
      <c r="P54" s="11" t="s">
        <v>9</v>
      </c>
      <c r="Q54" s="11">
        <v>30000</v>
      </c>
      <c r="S54" s="11" t="s">
        <v>9</v>
      </c>
      <c r="T54" s="11">
        <v>30000</v>
      </c>
      <c r="U54" s="11" t="s">
        <v>9</v>
      </c>
      <c r="W54" s="11" t="s">
        <v>9</v>
      </c>
      <c r="Y54" s="11" t="s">
        <v>9</v>
      </c>
      <c r="Z54" s="11">
        <v>30000</v>
      </c>
    </row>
    <row r="55" s="10" customFormat="1" ht="30" customHeight="1" spans="1:26">
      <c r="A55" s="10" t="s">
        <v>10</v>
      </c>
      <c r="B55" s="15"/>
      <c r="C55" s="10" t="s">
        <v>10</v>
      </c>
      <c r="D55" s="15"/>
      <c r="E55" s="10" t="s">
        <v>10</v>
      </c>
      <c r="F55" s="15"/>
      <c r="G55" s="10" t="s">
        <v>10</v>
      </c>
      <c r="H55" s="15">
        <v>37000.1385617292</v>
      </c>
      <c r="J55" s="10" t="s">
        <v>10</v>
      </c>
      <c r="K55" s="10">
        <v>37000.1385617292</v>
      </c>
      <c r="L55" s="10" t="s">
        <v>10</v>
      </c>
      <c r="N55" s="10" t="s">
        <v>10</v>
      </c>
      <c r="P55" s="10" t="s">
        <v>10</v>
      </c>
      <c r="Q55" s="10">
        <v>37000.1385617292</v>
      </c>
      <c r="S55" s="10" t="s">
        <v>10</v>
      </c>
      <c r="T55" s="10">
        <v>37000.1385617292</v>
      </c>
      <c r="U55" s="10" t="s">
        <v>10</v>
      </c>
      <c r="W55" s="10" t="s">
        <v>10</v>
      </c>
      <c r="Y55" s="10" t="s">
        <v>10</v>
      </c>
      <c r="Z55" s="10">
        <v>37001.239157373</v>
      </c>
    </row>
    <row r="56" s="11" customFormat="1" ht="30" customHeight="1" spans="1:26">
      <c r="A56" s="11" t="s">
        <v>11</v>
      </c>
      <c r="B56" s="14"/>
      <c r="C56" s="11" t="s">
        <v>11</v>
      </c>
      <c r="D56" s="14"/>
      <c r="E56" s="11" t="s">
        <v>11</v>
      </c>
      <c r="F56" s="14"/>
      <c r="G56" s="11" t="s">
        <v>11</v>
      </c>
      <c r="H56" s="14">
        <v>2670300</v>
      </c>
      <c r="J56" s="11" t="s">
        <v>11</v>
      </c>
      <c r="K56" s="11">
        <v>2670300</v>
      </c>
      <c r="L56" s="11" t="s">
        <v>11</v>
      </c>
      <c r="N56" s="11" t="s">
        <v>11</v>
      </c>
      <c r="P56" s="11" t="s">
        <v>11</v>
      </c>
      <c r="Q56" s="11">
        <v>2670300</v>
      </c>
      <c r="S56" s="11" t="s">
        <v>11</v>
      </c>
      <c r="T56" s="11">
        <v>2670300</v>
      </c>
      <c r="U56" s="11" t="s">
        <v>11</v>
      </c>
      <c r="W56" s="11" t="s">
        <v>11</v>
      </c>
      <c r="Y56" s="11" t="s">
        <v>11</v>
      </c>
      <c r="Z56" s="11">
        <v>2687400</v>
      </c>
    </row>
    <row r="57" s="11" customFormat="1" ht="30" customHeight="1" spans="1:26">
      <c r="A57" s="11" t="s">
        <v>4</v>
      </c>
      <c r="B57" s="12">
        <v>301</v>
      </c>
      <c r="C57" s="11" t="s">
        <v>4</v>
      </c>
      <c r="D57" s="12">
        <v>302</v>
      </c>
      <c r="E57" s="11" t="s">
        <v>4</v>
      </c>
      <c r="F57" s="12">
        <v>303</v>
      </c>
      <c r="G57" s="11" t="s">
        <v>4</v>
      </c>
      <c r="H57" s="12">
        <v>304</v>
      </c>
      <c r="J57" s="11" t="s">
        <v>4</v>
      </c>
      <c r="K57" s="11">
        <v>301</v>
      </c>
      <c r="L57" s="11" t="s">
        <v>4</v>
      </c>
      <c r="M57" s="11">
        <v>302</v>
      </c>
      <c r="N57" s="11" t="s">
        <v>4</v>
      </c>
      <c r="O57" s="11">
        <v>303</v>
      </c>
      <c r="P57" s="11" t="s">
        <v>4</v>
      </c>
      <c r="Q57" s="11">
        <v>304</v>
      </c>
      <c r="S57" s="11" t="s">
        <v>4</v>
      </c>
      <c r="T57" s="11">
        <v>301</v>
      </c>
      <c r="U57" s="11" t="s">
        <v>4</v>
      </c>
      <c r="V57" s="11">
        <v>302</v>
      </c>
      <c r="W57" s="11" t="s">
        <v>4</v>
      </c>
      <c r="X57" s="11">
        <v>303</v>
      </c>
      <c r="Y57" s="11" t="s">
        <v>4</v>
      </c>
      <c r="Z57" s="11">
        <v>304</v>
      </c>
    </row>
    <row r="58" s="11" customFormat="1" ht="30" customHeight="1" spans="1:26">
      <c r="A58" s="13" t="s">
        <v>5</v>
      </c>
      <c r="B58" s="14">
        <v>89.58</v>
      </c>
      <c r="C58" s="13" t="s">
        <v>5</v>
      </c>
      <c r="D58" s="14"/>
      <c r="E58" s="13" t="s">
        <v>5</v>
      </c>
      <c r="F58" s="14"/>
      <c r="G58" s="13" t="s">
        <v>5</v>
      </c>
      <c r="H58" s="14">
        <v>89.01</v>
      </c>
      <c r="J58" s="13" t="s">
        <v>5</v>
      </c>
      <c r="K58" s="11">
        <v>89.01</v>
      </c>
      <c r="L58" s="13" t="s">
        <v>5</v>
      </c>
      <c r="N58" s="13" t="s">
        <v>5</v>
      </c>
      <c r="P58" s="13" t="s">
        <v>5</v>
      </c>
      <c r="Q58" s="11">
        <v>89.01</v>
      </c>
      <c r="S58" s="13" t="s">
        <v>5</v>
      </c>
      <c r="T58" s="11">
        <v>89.01</v>
      </c>
      <c r="U58" s="13" t="s">
        <v>5</v>
      </c>
      <c r="W58" s="13" t="s">
        <v>5</v>
      </c>
      <c r="Y58" s="13" t="s">
        <v>5</v>
      </c>
      <c r="Z58" s="11">
        <v>89.58</v>
      </c>
    </row>
    <row r="59" s="11" customFormat="1" ht="30" customHeight="1" spans="1:26">
      <c r="A59" s="13" t="s">
        <v>6</v>
      </c>
      <c r="B59" s="14" t="s">
        <v>12</v>
      </c>
      <c r="C59" s="13" t="s">
        <v>6</v>
      </c>
      <c r="D59" s="14"/>
      <c r="E59" s="13" t="s">
        <v>6</v>
      </c>
      <c r="F59" s="14"/>
      <c r="G59" s="13" t="s">
        <v>6</v>
      </c>
      <c r="H59" s="14" t="s">
        <v>8</v>
      </c>
      <c r="J59" s="13" t="s">
        <v>6</v>
      </c>
      <c r="K59" s="11" t="s">
        <v>8</v>
      </c>
      <c r="L59" s="13" t="s">
        <v>6</v>
      </c>
      <c r="N59" s="13" t="s">
        <v>6</v>
      </c>
      <c r="P59" s="13" t="s">
        <v>6</v>
      </c>
      <c r="Q59" s="11" t="s">
        <v>8</v>
      </c>
      <c r="S59" s="13" t="s">
        <v>6</v>
      </c>
      <c r="T59" s="11" t="s">
        <v>8</v>
      </c>
      <c r="U59" s="13" t="s">
        <v>6</v>
      </c>
      <c r="W59" s="13" t="s">
        <v>6</v>
      </c>
      <c r="Y59" s="13" t="s">
        <v>6</v>
      </c>
      <c r="Z59" s="11" t="s">
        <v>12</v>
      </c>
    </row>
    <row r="60" s="11" customFormat="1" ht="30" customHeight="1" spans="1:26">
      <c r="A60" s="11" t="s">
        <v>9</v>
      </c>
      <c r="B60" s="14">
        <v>30000</v>
      </c>
      <c r="C60" s="11" t="s">
        <v>9</v>
      </c>
      <c r="D60" s="14"/>
      <c r="E60" s="11" t="s">
        <v>9</v>
      </c>
      <c r="F60" s="14"/>
      <c r="G60" s="11" t="s">
        <v>9</v>
      </c>
      <c r="H60" s="14">
        <v>30000</v>
      </c>
      <c r="J60" s="11" t="s">
        <v>9</v>
      </c>
      <c r="K60" s="11">
        <v>30000</v>
      </c>
      <c r="L60" s="11" t="s">
        <v>9</v>
      </c>
      <c r="N60" s="11" t="s">
        <v>9</v>
      </c>
      <c r="P60" s="11" t="s">
        <v>9</v>
      </c>
      <c r="Q60" s="11">
        <v>30000</v>
      </c>
      <c r="S60" s="11" t="s">
        <v>9</v>
      </c>
      <c r="T60" s="11">
        <v>30000</v>
      </c>
      <c r="U60" s="11" t="s">
        <v>9</v>
      </c>
      <c r="W60" s="11" t="s">
        <v>9</v>
      </c>
      <c r="Y60" s="11" t="s">
        <v>9</v>
      </c>
      <c r="Z60" s="11">
        <v>30000</v>
      </c>
    </row>
    <row r="61" s="10" customFormat="1" ht="30" customHeight="1" spans="1:26">
      <c r="A61" s="10" t="s">
        <v>10</v>
      </c>
      <c r="B61" s="15">
        <v>37001.239157373</v>
      </c>
      <c r="C61" s="10" t="s">
        <v>10</v>
      </c>
      <c r="D61" s="15"/>
      <c r="E61" s="10" t="s">
        <v>10</v>
      </c>
      <c r="F61" s="15"/>
      <c r="G61" s="10" t="s">
        <v>10</v>
      </c>
      <c r="H61" s="15">
        <v>37000.1385617292</v>
      </c>
      <c r="J61" s="10" t="s">
        <v>10</v>
      </c>
      <c r="K61" s="10">
        <v>37000.1385617292</v>
      </c>
      <c r="L61" s="10" t="s">
        <v>10</v>
      </c>
      <c r="N61" s="10" t="s">
        <v>10</v>
      </c>
      <c r="P61" s="10" t="s">
        <v>10</v>
      </c>
      <c r="Q61" s="10">
        <v>37000.1385617292</v>
      </c>
      <c r="S61" s="10" t="s">
        <v>10</v>
      </c>
      <c r="T61" s="10">
        <v>37000.1385617292</v>
      </c>
      <c r="U61" s="10" t="s">
        <v>10</v>
      </c>
      <c r="W61" s="10" t="s">
        <v>10</v>
      </c>
      <c r="Y61" s="10" t="s">
        <v>10</v>
      </c>
      <c r="Z61" s="10">
        <v>37001.239157373</v>
      </c>
    </row>
    <row r="62" s="11" customFormat="1" ht="30" customHeight="1" spans="1:26">
      <c r="A62" s="11" t="s">
        <v>11</v>
      </c>
      <c r="B62" s="14">
        <v>2687400</v>
      </c>
      <c r="C62" s="11" t="s">
        <v>11</v>
      </c>
      <c r="D62" s="14"/>
      <c r="E62" s="11" t="s">
        <v>11</v>
      </c>
      <c r="F62" s="14"/>
      <c r="G62" s="11" t="s">
        <v>11</v>
      </c>
      <c r="H62" s="14">
        <v>2670300</v>
      </c>
      <c r="J62" s="11" t="s">
        <v>11</v>
      </c>
      <c r="K62" s="11">
        <v>2670300</v>
      </c>
      <c r="L62" s="11" t="s">
        <v>11</v>
      </c>
      <c r="N62" s="11" t="s">
        <v>11</v>
      </c>
      <c r="P62" s="11" t="s">
        <v>11</v>
      </c>
      <c r="Q62" s="11">
        <v>2670300</v>
      </c>
      <c r="S62" s="11" t="s">
        <v>11</v>
      </c>
      <c r="T62" s="11">
        <v>2670300</v>
      </c>
      <c r="U62" s="11" t="s">
        <v>11</v>
      </c>
      <c r="W62" s="11" t="s">
        <v>11</v>
      </c>
      <c r="Y62" s="11" t="s">
        <v>11</v>
      </c>
      <c r="Z62" s="11">
        <v>2687400</v>
      </c>
    </row>
    <row r="63" s="11" customFormat="1" ht="30" customHeight="1" spans="1:26">
      <c r="A63" s="11" t="s">
        <v>4</v>
      </c>
      <c r="B63" s="12">
        <v>201</v>
      </c>
      <c r="C63" s="11" t="s">
        <v>4</v>
      </c>
      <c r="D63" s="12">
        <v>202</v>
      </c>
      <c r="E63" s="11" t="s">
        <v>4</v>
      </c>
      <c r="F63" s="12">
        <v>203</v>
      </c>
      <c r="G63" s="11" t="s">
        <v>4</v>
      </c>
      <c r="H63" s="12">
        <v>204</v>
      </c>
      <c r="J63" s="11" t="s">
        <v>4</v>
      </c>
      <c r="K63" s="11">
        <v>201</v>
      </c>
      <c r="L63" s="11" t="s">
        <v>4</v>
      </c>
      <c r="M63" s="11">
        <v>202</v>
      </c>
      <c r="N63" s="11" t="s">
        <v>4</v>
      </c>
      <c r="O63" s="11">
        <v>203</v>
      </c>
      <c r="P63" s="11" t="s">
        <v>4</v>
      </c>
      <c r="Q63" s="11">
        <v>204</v>
      </c>
      <c r="S63" s="11" t="s">
        <v>4</v>
      </c>
      <c r="T63" s="11">
        <v>201</v>
      </c>
      <c r="U63" s="11" t="s">
        <v>4</v>
      </c>
      <c r="V63" s="11">
        <v>202</v>
      </c>
      <c r="W63" s="11" t="s">
        <v>4</v>
      </c>
      <c r="X63" s="11">
        <v>203</v>
      </c>
      <c r="Y63" s="11" t="s">
        <v>4</v>
      </c>
      <c r="Z63" s="11">
        <v>204</v>
      </c>
    </row>
    <row r="64" s="11" customFormat="1" ht="30" customHeight="1" spans="1:26">
      <c r="A64" s="13" t="s">
        <v>5</v>
      </c>
      <c r="B64" s="14">
        <v>89.58</v>
      </c>
      <c r="C64" s="13" t="s">
        <v>5</v>
      </c>
      <c r="D64" s="14">
        <v>87.45</v>
      </c>
      <c r="E64" s="13" t="s">
        <v>5</v>
      </c>
      <c r="F64" s="14">
        <v>87.45</v>
      </c>
      <c r="G64" s="13" t="s">
        <v>5</v>
      </c>
      <c r="H64" s="14">
        <v>89.01</v>
      </c>
      <c r="J64" s="13" t="s">
        <v>5</v>
      </c>
      <c r="K64" s="11">
        <v>89.01</v>
      </c>
      <c r="L64" s="13" t="s">
        <v>5</v>
      </c>
      <c r="M64" s="11">
        <v>87.45</v>
      </c>
      <c r="N64" s="13" t="s">
        <v>5</v>
      </c>
      <c r="O64" s="11">
        <v>87.45</v>
      </c>
      <c r="P64" s="13" t="s">
        <v>5</v>
      </c>
      <c r="Q64" s="11">
        <v>89.01</v>
      </c>
      <c r="S64" s="13" t="s">
        <v>5</v>
      </c>
      <c r="T64" s="11">
        <v>89.01</v>
      </c>
      <c r="U64" s="13" t="s">
        <v>5</v>
      </c>
      <c r="V64" s="11">
        <v>87.45</v>
      </c>
      <c r="W64" s="13" t="s">
        <v>5</v>
      </c>
      <c r="X64" s="11">
        <v>87.45</v>
      </c>
      <c r="Y64" s="13" t="s">
        <v>5</v>
      </c>
      <c r="Z64" s="11">
        <v>89.58</v>
      </c>
    </row>
    <row r="65" s="11" customFormat="1" ht="30" customHeight="1" spans="1:26">
      <c r="A65" s="13" t="s">
        <v>6</v>
      </c>
      <c r="B65" s="14" t="s">
        <v>12</v>
      </c>
      <c r="C65" s="13" t="s">
        <v>6</v>
      </c>
      <c r="D65" s="14" t="s">
        <v>7</v>
      </c>
      <c r="E65" s="13" t="s">
        <v>6</v>
      </c>
      <c r="F65" s="14" t="s">
        <v>7</v>
      </c>
      <c r="G65" s="13" t="s">
        <v>6</v>
      </c>
      <c r="H65" s="14" t="s">
        <v>8</v>
      </c>
      <c r="J65" s="13" t="s">
        <v>6</v>
      </c>
      <c r="K65" s="11" t="s">
        <v>8</v>
      </c>
      <c r="L65" s="13" t="s">
        <v>6</v>
      </c>
      <c r="M65" s="11" t="s">
        <v>7</v>
      </c>
      <c r="N65" s="13" t="s">
        <v>6</v>
      </c>
      <c r="O65" s="11" t="s">
        <v>7</v>
      </c>
      <c r="P65" s="13" t="s">
        <v>6</v>
      </c>
      <c r="Q65" s="11" t="s">
        <v>8</v>
      </c>
      <c r="S65" s="13" t="s">
        <v>6</v>
      </c>
      <c r="T65" s="11" t="s">
        <v>8</v>
      </c>
      <c r="U65" s="13" t="s">
        <v>6</v>
      </c>
      <c r="V65" s="11" t="s">
        <v>7</v>
      </c>
      <c r="W65" s="13" t="s">
        <v>6</v>
      </c>
      <c r="X65" s="11" t="s">
        <v>7</v>
      </c>
      <c r="Y65" s="13" t="s">
        <v>6</v>
      </c>
      <c r="Z65" s="11" t="s">
        <v>12</v>
      </c>
    </row>
    <row r="66" s="11" customFormat="1" ht="30" customHeight="1" spans="1:26">
      <c r="A66" s="11" t="s">
        <v>9</v>
      </c>
      <c r="B66" s="14">
        <v>30000</v>
      </c>
      <c r="C66" s="11" t="s">
        <v>9</v>
      </c>
      <c r="D66" s="14">
        <v>30000</v>
      </c>
      <c r="E66" s="11" t="s">
        <v>9</v>
      </c>
      <c r="F66" s="14">
        <v>30000</v>
      </c>
      <c r="G66" s="11" t="s">
        <v>9</v>
      </c>
      <c r="H66" s="14">
        <v>30000</v>
      </c>
      <c r="J66" s="11" t="s">
        <v>9</v>
      </c>
      <c r="K66" s="11">
        <v>30000</v>
      </c>
      <c r="L66" s="11" t="s">
        <v>9</v>
      </c>
      <c r="M66" s="11">
        <v>30000</v>
      </c>
      <c r="N66" s="11" t="s">
        <v>9</v>
      </c>
      <c r="O66" s="11">
        <v>30000</v>
      </c>
      <c r="P66" s="11" t="s">
        <v>9</v>
      </c>
      <c r="Q66" s="11">
        <v>30000</v>
      </c>
      <c r="S66" s="11" t="s">
        <v>9</v>
      </c>
      <c r="T66" s="11">
        <v>30000</v>
      </c>
      <c r="U66" s="11" t="s">
        <v>9</v>
      </c>
      <c r="V66" s="11">
        <v>30000</v>
      </c>
      <c r="W66" s="11" t="s">
        <v>9</v>
      </c>
      <c r="X66" s="11">
        <v>30000</v>
      </c>
      <c r="Y66" s="11" t="s">
        <v>9</v>
      </c>
      <c r="Z66" s="11">
        <v>30000</v>
      </c>
    </row>
    <row r="67" s="10" customFormat="1" ht="30" customHeight="1" spans="1:26">
      <c r="A67" s="10" t="s">
        <v>10</v>
      </c>
      <c r="B67" s="15">
        <v>37001.239157373</v>
      </c>
      <c r="C67" s="10" t="s">
        <v>10</v>
      </c>
      <c r="D67" s="15">
        <v>36997.6025948385</v>
      </c>
      <c r="E67" s="10" t="s">
        <v>10</v>
      </c>
      <c r="F67" s="15">
        <v>36997.6025948385</v>
      </c>
      <c r="G67" s="10" t="s">
        <v>10</v>
      </c>
      <c r="H67" s="15">
        <v>37000.1385617292</v>
      </c>
      <c r="J67" s="10" t="s">
        <v>10</v>
      </c>
      <c r="K67" s="10">
        <v>37000.1385617292</v>
      </c>
      <c r="L67" s="10" t="s">
        <v>10</v>
      </c>
      <c r="M67" s="10">
        <v>36997.6025948385</v>
      </c>
      <c r="N67" s="10" t="s">
        <v>10</v>
      </c>
      <c r="O67" s="10">
        <v>36997.6025948385</v>
      </c>
      <c r="P67" s="10" t="s">
        <v>10</v>
      </c>
      <c r="Q67" s="10">
        <v>37000.1385617292</v>
      </c>
      <c r="S67" s="10" t="s">
        <v>10</v>
      </c>
      <c r="T67" s="10">
        <v>37000.1385617292</v>
      </c>
      <c r="U67" s="10" t="s">
        <v>10</v>
      </c>
      <c r="V67" s="10">
        <v>36997.6025948385</v>
      </c>
      <c r="W67" s="10" t="s">
        <v>10</v>
      </c>
      <c r="X67" s="10">
        <v>36997.6025948385</v>
      </c>
      <c r="Y67" s="10" t="s">
        <v>10</v>
      </c>
      <c r="Z67" s="10">
        <v>37001.239157373</v>
      </c>
    </row>
    <row r="68" s="11" customFormat="1" ht="30" customHeight="1" spans="1:26">
      <c r="A68" s="11" t="s">
        <v>11</v>
      </c>
      <c r="B68" s="14">
        <v>2687400</v>
      </c>
      <c r="C68" s="11" t="s">
        <v>11</v>
      </c>
      <c r="D68" s="14">
        <v>2623500</v>
      </c>
      <c r="E68" s="11" t="s">
        <v>11</v>
      </c>
      <c r="F68" s="14">
        <v>2623500</v>
      </c>
      <c r="G68" s="11" t="s">
        <v>11</v>
      </c>
      <c r="H68" s="14">
        <v>2670300</v>
      </c>
      <c r="J68" s="11" t="s">
        <v>11</v>
      </c>
      <c r="K68" s="11">
        <v>2670300</v>
      </c>
      <c r="L68" s="11" t="s">
        <v>11</v>
      </c>
      <c r="M68" s="11">
        <v>2623500</v>
      </c>
      <c r="N68" s="11" t="s">
        <v>11</v>
      </c>
      <c r="O68" s="11">
        <v>2623500</v>
      </c>
      <c r="P68" s="11" t="s">
        <v>11</v>
      </c>
      <c r="Q68" s="11">
        <v>2670300</v>
      </c>
      <c r="S68" s="11" t="s">
        <v>11</v>
      </c>
      <c r="T68" s="11">
        <v>2670300</v>
      </c>
      <c r="U68" s="11" t="s">
        <v>11</v>
      </c>
      <c r="V68" s="11">
        <v>2623500</v>
      </c>
      <c r="W68" s="11" t="s">
        <v>11</v>
      </c>
      <c r="X68" s="11">
        <v>2623500</v>
      </c>
      <c r="Y68" s="11" t="s">
        <v>11</v>
      </c>
      <c r="Z68" s="11">
        <v>2687400</v>
      </c>
    </row>
    <row r="69" s="11" customFormat="1" ht="30" customHeight="1" spans="1:26">
      <c r="A69" s="11" t="s">
        <v>4</v>
      </c>
      <c r="B69" s="12">
        <v>101</v>
      </c>
      <c r="C69" s="11" t="s">
        <v>4</v>
      </c>
      <c r="D69" s="12">
        <v>102</v>
      </c>
      <c r="E69" s="11" t="s">
        <v>4</v>
      </c>
      <c r="F69" s="12">
        <v>103</v>
      </c>
      <c r="G69" s="11" t="s">
        <v>4</v>
      </c>
      <c r="H69" s="12">
        <v>104</v>
      </c>
      <c r="J69" s="11" t="s">
        <v>4</v>
      </c>
      <c r="K69" s="11">
        <v>101</v>
      </c>
      <c r="L69" s="11" t="s">
        <v>4</v>
      </c>
      <c r="M69" s="11">
        <v>102</v>
      </c>
      <c r="N69" s="11" t="s">
        <v>4</v>
      </c>
      <c r="O69" s="11">
        <v>103</v>
      </c>
      <c r="P69" s="11" t="s">
        <v>4</v>
      </c>
      <c r="Q69" s="11">
        <v>104</v>
      </c>
      <c r="S69" s="11" t="s">
        <v>4</v>
      </c>
      <c r="T69" s="11">
        <v>101</v>
      </c>
      <c r="U69" s="11" t="s">
        <v>4</v>
      </c>
      <c r="V69" s="11">
        <v>102</v>
      </c>
      <c r="W69" s="11" t="s">
        <v>4</v>
      </c>
      <c r="X69" s="11">
        <v>103</v>
      </c>
      <c r="Y69" s="11" t="s">
        <v>4</v>
      </c>
      <c r="Z69" s="11">
        <v>104</v>
      </c>
    </row>
    <row r="70" s="11" customFormat="1" ht="30" customHeight="1" spans="1:26">
      <c r="A70" s="13" t="s">
        <v>5</v>
      </c>
      <c r="B70" s="14">
        <v>89.58</v>
      </c>
      <c r="C70" s="13" t="s">
        <v>5</v>
      </c>
      <c r="D70" s="14">
        <v>87.45</v>
      </c>
      <c r="E70" s="13" t="s">
        <v>5</v>
      </c>
      <c r="F70" s="14">
        <v>87.45</v>
      </c>
      <c r="G70" s="13" t="s">
        <v>5</v>
      </c>
      <c r="H70" s="14">
        <v>89.01</v>
      </c>
      <c r="J70" s="13" t="s">
        <v>5</v>
      </c>
      <c r="K70" s="11">
        <v>89.01</v>
      </c>
      <c r="L70" s="13" t="s">
        <v>5</v>
      </c>
      <c r="M70" s="11">
        <v>87.45</v>
      </c>
      <c r="N70" s="13" t="s">
        <v>5</v>
      </c>
      <c r="O70" s="11">
        <v>87.45</v>
      </c>
      <c r="P70" s="13" t="s">
        <v>5</v>
      </c>
      <c r="Q70" s="11">
        <v>89.01</v>
      </c>
      <c r="S70" s="13" t="s">
        <v>5</v>
      </c>
      <c r="T70" s="11">
        <v>89.01</v>
      </c>
      <c r="U70" s="13" t="s">
        <v>5</v>
      </c>
      <c r="V70" s="11">
        <v>87.45</v>
      </c>
      <c r="W70" s="13" t="s">
        <v>5</v>
      </c>
      <c r="X70" s="11">
        <v>87.45</v>
      </c>
      <c r="Y70" s="13" t="s">
        <v>5</v>
      </c>
      <c r="Z70" s="11">
        <v>89.58</v>
      </c>
    </row>
    <row r="71" s="11" customFormat="1" ht="30" customHeight="1" spans="1:26">
      <c r="A71" s="13" t="s">
        <v>6</v>
      </c>
      <c r="B71" s="14" t="s">
        <v>12</v>
      </c>
      <c r="C71" s="13" t="s">
        <v>6</v>
      </c>
      <c r="D71" s="14" t="s">
        <v>7</v>
      </c>
      <c r="E71" s="13" t="s">
        <v>6</v>
      </c>
      <c r="F71" s="14" t="s">
        <v>7</v>
      </c>
      <c r="G71" s="13" t="s">
        <v>6</v>
      </c>
      <c r="H71" s="14" t="s">
        <v>8</v>
      </c>
      <c r="J71" s="13" t="s">
        <v>6</v>
      </c>
      <c r="K71" s="11" t="s">
        <v>8</v>
      </c>
      <c r="L71" s="13" t="s">
        <v>6</v>
      </c>
      <c r="M71" s="11" t="s">
        <v>7</v>
      </c>
      <c r="N71" s="13" t="s">
        <v>6</v>
      </c>
      <c r="O71" s="11" t="s">
        <v>7</v>
      </c>
      <c r="P71" s="13" t="s">
        <v>6</v>
      </c>
      <c r="Q71" s="11" t="s">
        <v>8</v>
      </c>
      <c r="S71" s="13" t="s">
        <v>6</v>
      </c>
      <c r="T71" s="11" t="s">
        <v>8</v>
      </c>
      <c r="U71" s="13" t="s">
        <v>6</v>
      </c>
      <c r="V71" s="11" t="s">
        <v>7</v>
      </c>
      <c r="W71" s="13" t="s">
        <v>6</v>
      </c>
      <c r="X71" s="11" t="s">
        <v>7</v>
      </c>
      <c r="Y71" s="13" t="s">
        <v>6</v>
      </c>
      <c r="Z71" s="11" t="s">
        <v>12</v>
      </c>
    </row>
    <row r="72" s="11" customFormat="1" ht="30" customHeight="1" spans="1:26">
      <c r="A72" s="11" t="s">
        <v>9</v>
      </c>
      <c r="B72" s="14">
        <v>30000</v>
      </c>
      <c r="C72" s="11" t="s">
        <v>9</v>
      </c>
      <c r="D72" s="14">
        <v>30000</v>
      </c>
      <c r="E72" s="11" t="s">
        <v>9</v>
      </c>
      <c r="F72" s="14">
        <v>30000</v>
      </c>
      <c r="G72" s="11" t="s">
        <v>9</v>
      </c>
      <c r="H72" s="14">
        <v>30000</v>
      </c>
      <c r="J72" s="11" t="s">
        <v>9</v>
      </c>
      <c r="K72" s="11">
        <v>30000</v>
      </c>
      <c r="L72" s="11" t="s">
        <v>9</v>
      </c>
      <c r="M72" s="11">
        <v>30000</v>
      </c>
      <c r="N72" s="11" t="s">
        <v>9</v>
      </c>
      <c r="O72" s="11">
        <v>30000</v>
      </c>
      <c r="P72" s="11" t="s">
        <v>9</v>
      </c>
      <c r="Q72" s="11">
        <v>30000</v>
      </c>
      <c r="S72" s="11" t="s">
        <v>9</v>
      </c>
      <c r="T72" s="11">
        <v>30000</v>
      </c>
      <c r="U72" s="11" t="s">
        <v>9</v>
      </c>
      <c r="V72" s="11">
        <v>30000</v>
      </c>
      <c r="W72" s="11" t="s">
        <v>9</v>
      </c>
      <c r="X72" s="11">
        <v>30000</v>
      </c>
      <c r="Y72" s="11" t="s">
        <v>9</v>
      </c>
      <c r="Z72" s="11">
        <v>30000</v>
      </c>
    </row>
    <row r="73" s="10" customFormat="1" ht="30" customHeight="1" spans="1:26">
      <c r="A73" s="10" t="s">
        <v>10</v>
      </c>
      <c r="B73" s="15">
        <v>37001.239157373</v>
      </c>
      <c r="C73" s="10" t="s">
        <v>10</v>
      </c>
      <c r="D73" s="15">
        <v>36997.6025948385</v>
      </c>
      <c r="E73" s="10" t="s">
        <v>10</v>
      </c>
      <c r="F73" s="15">
        <v>36997.6025948385</v>
      </c>
      <c r="G73" s="10" t="s">
        <v>10</v>
      </c>
      <c r="H73" s="15">
        <v>37000.1385617292</v>
      </c>
      <c r="J73" s="10" t="s">
        <v>10</v>
      </c>
      <c r="K73" s="10">
        <v>37000.1385617292</v>
      </c>
      <c r="L73" s="10" t="s">
        <v>10</v>
      </c>
      <c r="M73" s="10">
        <v>36997.6025948385</v>
      </c>
      <c r="N73" s="10" t="s">
        <v>10</v>
      </c>
      <c r="O73" s="10">
        <v>36997.6025948385</v>
      </c>
      <c r="P73" s="10" t="s">
        <v>10</v>
      </c>
      <c r="Q73" s="10">
        <v>37000.1385617292</v>
      </c>
      <c r="S73" s="10" t="s">
        <v>10</v>
      </c>
      <c r="T73" s="10">
        <v>37000.1385617292</v>
      </c>
      <c r="U73" s="10" t="s">
        <v>10</v>
      </c>
      <c r="V73" s="10">
        <v>36997.6025948385</v>
      </c>
      <c r="W73" s="10" t="s">
        <v>10</v>
      </c>
      <c r="X73" s="10">
        <v>36997.6025948385</v>
      </c>
      <c r="Y73" s="10" t="s">
        <v>10</v>
      </c>
      <c r="Z73" s="10">
        <v>37001.239157373</v>
      </c>
    </row>
    <row r="74" s="11" customFormat="1" ht="30" customHeight="1" spans="1:26">
      <c r="A74" s="11" t="s">
        <v>11</v>
      </c>
      <c r="B74" s="14">
        <v>2687400</v>
      </c>
      <c r="C74" s="11" t="s">
        <v>11</v>
      </c>
      <c r="D74" s="14">
        <v>2623500</v>
      </c>
      <c r="E74" s="11" t="s">
        <v>11</v>
      </c>
      <c r="F74" s="14">
        <v>2623500</v>
      </c>
      <c r="G74" s="11" t="s">
        <v>11</v>
      </c>
      <c r="H74" s="14">
        <v>2670300</v>
      </c>
      <c r="J74" s="11" t="s">
        <v>11</v>
      </c>
      <c r="K74" s="11">
        <v>2670300</v>
      </c>
      <c r="L74" s="11" t="s">
        <v>11</v>
      </c>
      <c r="M74" s="11">
        <v>2623500</v>
      </c>
      <c r="N74" s="11" t="s">
        <v>11</v>
      </c>
      <c r="O74" s="11">
        <v>2623500</v>
      </c>
      <c r="P74" s="11" t="s">
        <v>11</v>
      </c>
      <c r="Q74" s="11">
        <v>2670300</v>
      </c>
      <c r="S74" s="11" t="s">
        <v>11</v>
      </c>
      <c r="T74" s="11">
        <v>2670300</v>
      </c>
      <c r="U74" s="11" t="s">
        <v>11</v>
      </c>
      <c r="V74" s="11">
        <v>2623500</v>
      </c>
      <c r="W74" s="11" t="s">
        <v>11</v>
      </c>
      <c r="X74" s="11">
        <v>2623500</v>
      </c>
      <c r="Y74" s="11" t="s">
        <v>11</v>
      </c>
      <c r="Z74" s="11">
        <v>2687400</v>
      </c>
    </row>
    <row r="75" ht="30" customHeight="1"/>
    <row r="76" ht="30" customHeight="1"/>
  </sheetData>
  <autoFilter ref="A3:AK74">
    <extLst/>
  </autoFilter>
  <mergeCells count="3">
    <mergeCell ref="A1:R1"/>
    <mergeCell ref="A2:H2"/>
    <mergeCell ref="J2:Q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5"/>
  <sheetViews>
    <sheetView workbookViewId="0">
      <pane ySplit="1" topLeftCell="A730" activePane="bottomLeft" state="frozen"/>
      <selection/>
      <selection pane="bottomLeft" activeCell="O750" sqref="O750"/>
    </sheetView>
  </sheetViews>
  <sheetFormatPr defaultColWidth="9" defaultRowHeight="13.5"/>
  <cols>
    <col min="1" max="3" width="14.0916666666667" customWidth="1"/>
    <col min="4" max="5" width="14.0916666666667" hidden="1" customWidth="1"/>
    <col min="6" max="6" width="13.125" customWidth="1"/>
    <col min="7" max="7" width="12.75" customWidth="1"/>
    <col min="8" max="8" width="14.0916666666667" customWidth="1"/>
    <col min="9" max="9" width="15" style="1" customWidth="1"/>
    <col min="10" max="10" width="13.375" customWidth="1"/>
    <col min="11" max="11" width="15.375" customWidth="1"/>
  </cols>
  <sheetData>
    <row r="1" ht="14.25" spans="1:11">
      <c r="A1" s="2" t="s">
        <v>49</v>
      </c>
      <c r="B1" s="2" t="s">
        <v>50</v>
      </c>
      <c r="C1" s="2" t="s">
        <v>4</v>
      </c>
      <c r="D1" s="2" t="s">
        <v>51</v>
      </c>
      <c r="E1" s="2" t="s">
        <v>52</v>
      </c>
      <c r="F1" s="3" t="s">
        <v>53</v>
      </c>
      <c r="G1" s="3" t="s">
        <v>54</v>
      </c>
      <c r="H1" s="2" t="s">
        <v>55</v>
      </c>
      <c r="I1" s="6" t="s">
        <v>10</v>
      </c>
      <c r="J1" s="2" t="s">
        <v>11</v>
      </c>
      <c r="K1" s="5" t="s">
        <v>56</v>
      </c>
    </row>
    <row r="2" ht="14.25" spans="1:11">
      <c r="A2" s="2">
        <v>1</v>
      </c>
      <c r="B2" s="2">
        <v>1</v>
      </c>
      <c r="C2" s="4">
        <v>101</v>
      </c>
      <c r="D2" s="4" t="s">
        <v>57</v>
      </c>
      <c r="E2" s="4" t="s">
        <v>58</v>
      </c>
      <c r="F2" s="5">
        <f>VLOOKUP(D:D,[1]单价不变总价增加!$E$3:$P$410,5,0)</f>
        <v>89.57</v>
      </c>
      <c r="G2" s="5" t="str">
        <f>VLOOKUP(D:D,[1]单价不变总价增加!$E$3:$P$410,6,0)</f>
        <v>72.63</v>
      </c>
      <c r="H2" s="2">
        <v>30000</v>
      </c>
      <c r="I2" s="7">
        <f>J2/G2</f>
        <v>36997.1086327964</v>
      </c>
      <c r="J2" s="5">
        <f>F2*H2</f>
        <v>2687100</v>
      </c>
      <c r="K2" s="5" t="str">
        <f>VLOOKUP(D:D,[1]单价不变总价增加!$E$3:$P$410,12,0)</f>
        <v>未签约</v>
      </c>
    </row>
    <row r="3" ht="14.25" spans="1:11">
      <c r="A3" s="2">
        <v>1</v>
      </c>
      <c r="B3" s="2">
        <v>1</v>
      </c>
      <c r="C3" s="4">
        <v>102</v>
      </c>
      <c r="D3" s="4" t="s">
        <v>59</v>
      </c>
      <c r="E3" s="4" t="s">
        <v>60</v>
      </c>
      <c r="F3" s="5">
        <f>VLOOKUP(D:D,[1]单价不变总价增加!$E$3:$P$410,5,0)</f>
        <v>87.45</v>
      </c>
      <c r="G3" s="5" t="str">
        <f>VLOOKUP(D:D,[1]单价不变总价增加!$E$3:$P$410,6,0)</f>
        <v>70.91</v>
      </c>
      <c r="H3" s="2">
        <v>30000</v>
      </c>
      <c r="I3" s="7">
        <f t="shared" ref="I3:I66" si="0">J3/G3</f>
        <v>36997.6025948385</v>
      </c>
      <c r="J3" s="5">
        <f t="shared" ref="J3:J66" si="1">F3*H3</f>
        <v>2623500</v>
      </c>
      <c r="K3" s="5" t="str">
        <f>VLOOKUP(D:D,[1]单价不变总价增加!$E$3:$P$410,12,0)</f>
        <v>未签约</v>
      </c>
    </row>
    <row r="4" ht="14.25" spans="1:11">
      <c r="A4" s="2">
        <v>1</v>
      </c>
      <c r="B4" s="2">
        <v>1</v>
      </c>
      <c r="C4" s="4">
        <v>103</v>
      </c>
      <c r="D4" s="4" t="s">
        <v>61</v>
      </c>
      <c r="E4" s="4" t="s">
        <v>60</v>
      </c>
      <c r="F4" s="5">
        <f>VLOOKUP(D:D,[1]单价不变总价增加!$E$3:$P$410,5,0)</f>
        <v>87.45</v>
      </c>
      <c r="G4" s="5" t="str">
        <f>VLOOKUP(D:D,[1]单价不变总价增加!$E$3:$P$410,6,0)</f>
        <v>70.91</v>
      </c>
      <c r="H4" s="2">
        <v>30000</v>
      </c>
      <c r="I4" s="7">
        <f t="shared" si="0"/>
        <v>36997.6025948385</v>
      </c>
      <c r="J4" s="5">
        <f t="shared" si="1"/>
        <v>2623500</v>
      </c>
      <c r="K4" s="5" t="str">
        <f>VLOOKUP(D:D,[1]单价不变总价增加!$E$3:$P$410,12,0)</f>
        <v>未签约</v>
      </c>
    </row>
    <row r="5" ht="14.25" spans="1:11">
      <c r="A5" s="2">
        <v>1</v>
      </c>
      <c r="B5" s="2">
        <v>1</v>
      </c>
      <c r="C5" s="4">
        <v>104</v>
      </c>
      <c r="D5" s="4" t="s">
        <v>62</v>
      </c>
      <c r="E5" s="4" t="s">
        <v>58</v>
      </c>
      <c r="F5" s="5">
        <f>VLOOKUP(D:D,[1]单价不变总价增加!$E$3:$P$410,5,0)</f>
        <v>89.01</v>
      </c>
      <c r="G5" s="5" t="str">
        <f>VLOOKUP(D:D,[1]单价不变总价增加!$E$3:$P$410,6,0)</f>
        <v>72.17</v>
      </c>
      <c r="H5" s="2">
        <v>30000</v>
      </c>
      <c r="I5" s="7">
        <f t="shared" si="0"/>
        <v>37000.1385617292</v>
      </c>
      <c r="J5" s="5">
        <f t="shared" si="1"/>
        <v>2670300</v>
      </c>
      <c r="K5" s="5" t="str">
        <f>VLOOKUP(D:D,[1]单价不变总价增加!$E$3:$P$410,12,0)</f>
        <v>未签约</v>
      </c>
    </row>
    <row r="6" ht="14.25" spans="1:11">
      <c r="A6" s="2">
        <v>1</v>
      </c>
      <c r="B6" s="2">
        <v>1</v>
      </c>
      <c r="C6" s="4">
        <v>201</v>
      </c>
      <c r="D6" s="4" t="s">
        <v>63</v>
      </c>
      <c r="E6" s="4" t="s">
        <v>58</v>
      </c>
      <c r="F6" s="5">
        <f>VLOOKUP(D:D,[1]单价不变总价增加!$E$3:$P$410,5,0)</f>
        <v>89.57</v>
      </c>
      <c r="G6" s="5" t="str">
        <f>VLOOKUP(D:D,[1]单价不变总价增加!$E$3:$P$410,6,0)</f>
        <v>72.63</v>
      </c>
      <c r="H6" s="2">
        <v>30000</v>
      </c>
      <c r="I6" s="7">
        <f t="shared" si="0"/>
        <v>36997.1086327964</v>
      </c>
      <c r="J6" s="5">
        <f t="shared" si="1"/>
        <v>2687100</v>
      </c>
      <c r="K6" s="5" t="str">
        <f>VLOOKUP(D:D,[1]单价不变总价增加!$E$3:$P$410,12,0)</f>
        <v>未签约</v>
      </c>
    </row>
    <row r="7" ht="14.25" spans="1:11">
      <c r="A7" s="2">
        <v>1</v>
      </c>
      <c r="B7" s="2">
        <v>1</v>
      </c>
      <c r="C7" s="4">
        <v>202</v>
      </c>
      <c r="D7" s="4" t="s">
        <v>64</v>
      </c>
      <c r="E7" s="4" t="s">
        <v>60</v>
      </c>
      <c r="F7" s="5">
        <f>VLOOKUP(D:D,[1]单价不变总价增加!$E$3:$P$410,5,0)</f>
        <v>87.45</v>
      </c>
      <c r="G7" s="5" t="str">
        <f>VLOOKUP(D:D,[1]单价不变总价增加!$E$3:$P$410,6,0)</f>
        <v>70.91</v>
      </c>
      <c r="H7" s="2">
        <v>30000</v>
      </c>
      <c r="I7" s="7">
        <f t="shared" si="0"/>
        <v>36997.6025948385</v>
      </c>
      <c r="J7" s="5">
        <f t="shared" si="1"/>
        <v>2623500</v>
      </c>
      <c r="K7" s="5" t="str">
        <f>VLOOKUP(D:D,[1]单价不变总价增加!$E$3:$P$410,12,0)</f>
        <v>未签约</v>
      </c>
    </row>
    <row r="8" ht="14.25" spans="1:11">
      <c r="A8" s="2">
        <v>1</v>
      </c>
      <c r="B8" s="2">
        <v>1</v>
      </c>
      <c r="C8" s="4">
        <v>203</v>
      </c>
      <c r="D8" s="4" t="s">
        <v>65</v>
      </c>
      <c r="E8" s="4" t="s">
        <v>60</v>
      </c>
      <c r="F8" s="5">
        <f>VLOOKUP(D:D,[1]单价不变总价增加!$E$3:$P$410,5,0)</f>
        <v>87.45</v>
      </c>
      <c r="G8" s="5" t="str">
        <f>VLOOKUP(D:D,[1]单价不变总价增加!$E$3:$P$410,6,0)</f>
        <v>70.91</v>
      </c>
      <c r="H8" s="2">
        <v>30000</v>
      </c>
      <c r="I8" s="7">
        <f t="shared" si="0"/>
        <v>36997.6025948385</v>
      </c>
      <c r="J8" s="5">
        <f t="shared" si="1"/>
        <v>2623500</v>
      </c>
      <c r="K8" s="5" t="str">
        <f>VLOOKUP(D:D,[1]单价不变总价增加!$E$3:$P$410,12,0)</f>
        <v>未签约</v>
      </c>
    </row>
    <row r="9" ht="14.25" spans="1:11">
      <c r="A9" s="2">
        <v>1</v>
      </c>
      <c r="B9" s="2">
        <v>1</v>
      </c>
      <c r="C9" s="4">
        <v>204</v>
      </c>
      <c r="D9" s="4" t="s">
        <v>66</v>
      </c>
      <c r="E9" s="4" t="s">
        <v>58</v>
      </c>
      <c r="F9" s="5">
        <f>VLOOKUP(D:D,[1]单价不变总价增加!$E$3:$P$410,5,0)</f>
        <v>89.01</v>
      </c>
      <c r="G9" s="5" t="str">
        <f>VLOOKUP(D:D,[1]单价不变总价增加!$E$3:$P$410,6,0)</f>
        <v>72.17</v>
      </c>
      <c r="H9" s="2">
        <v>30000</v>
      </c>
      <c r="I9" s="7">
        <f t="shared" si="0"/>
        <v>37000.1385617292</v>
      </c>
      <c r="J9" s="5">
        <f t="shared" si="1"/>
        <v>2670300</v>
      </c>
      <c r="K9" s="5" t="str">
        <f>VLOOKUP(D:D,[1]单价不变总价增加!$E$3:$P$410,12,0)</f>
        <v>未签约</v>
      </c>
    </row>
    <row r="10" ht="14.25" spans="1:11">
      <c r="A10" s="2">
        <v>1</v>
      </c>
      <c r="B10" s="2">
        <v>1</v>
      </c>
      <c r="C10" s="4">
        <v>301</v>
      </c>
      <c r="D10" s="4" t="s">
        <v>67</v>
      </c>
      <c r="E10" s="4" t="s">
        <v>58</v>
      </c>
      <c r="F10" s="5">
        <f>VLOOKUP(D:D,[1]单价不变总价增加!$E$3:$P$410,5,0)</f>
        <v>89.57</v>
      </c>
      <c r="G10" s="5" t="str">
        <f>VLOOKUP(D:D,[1]单价不变总价增加!$E$3:$P$410,6,0)</f>
        <v>72.63</v>
      </c>
      <c r="H10" s="2">
        <v>30000</v>
      </c>
      <c r="I10" s="7">
        <f t="shared" si="0"/>
        <v>36997.1086327964</v>
      </c>
      <c r="J10" s="5">
        <f t="shared" si="1"/>
        <v>2687100</v>
      </c>
      <c r="K10" s="5" t="str">
        <f>VLOOKUP(D:D,[1]单价不变总价增加!$E$3:$P$410,12,0)</f>
        <v>未签约</v>
      </c>
    </row>
    <row r="11" ht="14.25" spans="1:11">
      <c r="A11" s="2">
        <v>1</v>
      </c>
      <c r="B11" s="2">
        <v>1</v>
      </c>
      <c r="C11" s="4">
        <v>302</v>
      </c>
      <c r="D11" s="4" t="s">
        <v>68</v>
      </c>
      <c r="E11" s="4" t="s">
        <v>60</v>
      </c>
      <c r="F11" s="5"/>
      <c r="G11" s="5"/>
      <c r="H11" s="2"/>
      <c r="I11" s="7"/>
      <c r="J11" s="5"/>
      <c r="K11" s="5"/>
    </row>
    <row r="12" ht="14.25" spans="1:11">
      <c r="A12" s="2">
        <v>1</v>
      </c>
      <c r="B12" s="2">
        <v>1</v>
      </c>
      <c r="C12" s="4">
        <v>303</v>
      </c>
      <c r="D12" s="4" t="s">
        <v>69</v>
      </c>
      <c r="E12" s="4" t="s">
        <v>60</v>
      </c>
      <c r="F12" s="5"/>
      <c r="G12" s="5"/>
      <c r="H12" s="2"/>
      <c r="I12" s="7"/>
      <c r="J12" s="5"/>
      <c r="K12" s="5"/>
    </row>
    <row r="13" ht="14.25" spans="1:11">
      <c r="A13" s="2">
        <v>1</v>
      </c>
      <c r="B13" s="2">
        <v>1</v>
      </c>
      <c r="C13" s="4">
        <v>304</v>
      </c>
      <c r="D13" s="4" t="s">
        <v>70</v>
      </c>
      <c r="E13" s="4" t="s">
        <v>58</v>
      </c>
      <c r="F13" s="5">
        <f>VLOOKUP(D:D,[1]单价不变总价增加!$E$3:$P$410,5,0)</f>
        <v>89.01</v>
      </c>
      <c r="G13" s="5" t="str">
        <f>VLOOKUP(D:D,[1]单价不变总价增加!$E$3:$P$410,6,0)</f>
        <v>72.17</v>
      </c>
      <c r="H13" s="2">
        <v>30000</v>
      </c>
      <c r="I13" s="7">
        <f t="shared" si="0"/>
        <v>37000.1385617292</v>
      </c>
      <c r="J13" s="5">
        <f t="shared" si="1"/>
        <v>2670300</v>
      </c>
      <c r="K13" s="5" t="str">
        <f>VLOOKUP(D:D,[1]单价不变总价增加!$E$3:$P$410,12,0)</f>
        <v>未签约</v>
      </c>
    </row>
    <row r="14" ht="14.25" spans="1:11">
      <c r="A14" s="2">
        <v>1</v>
      </c>
      <c r="B14" s="2">
        <v>1</v>
      </c>
      <c r="C14" s="4">
        <v>401</v>
      </c>
      <c r="D14" s="4" t="s">
        <v>71</v>
      </c>
      <c r="E14" s="4" t="s">
        <v>58</v>
      </c>
      <c r="F14" s="5"/>
      <c r="G14" s="5"/>
      <c r="H14" s="2"/>
      <c r="I14" s="7"/>
      <c r="J14" s="5"/>
      <c r="K14" s="5"/>
    </row>
    <row r="15" ht="14.25" spans="1:11">
      <c r="A15" s="2">
        <v>1</v>
      </c>
      <c r="B15" s="2">
        <v>1</v>
      </c>
      <c r="C15" s="4">
        <v>402</v>
      </c>
      <c r="D15" s="4" t="s">
        <v>72</v>
      </c>
      <c r="E15" s="4" t="s">
        <v>60</v>
      </c>
      <c r="F15" s="5"/>
      <c r="G15" s="5"/>
      <c r="H15" s="2"/>
      <c r="I15" s="7"/>
      <c r="J15" s="5"/>
      <c r="K15" s="5"/>
    </row>
    <row r="16" ht="14.25" spans="1:11">
      <c r="A16" s="2">
        <v>1</v>
      </c>
      <c r="B16" s="2">
        <v>1</v>
      </c>
      <c r="C16" s="4">
        <v>403</v>
      </c>
      <c r="D16" s="4" t="s">
        <v>73</v>
      </c>
      <c r="E16" s="4" t="s">
        <v>60</v>
      </c>
      <c r="F16" s="5"/>
      <c r="G16" s="5"/>
      <c r="H16" s="2"/>
      <c r="I16" s="7"/>
      <c r="J16" s="5"/>
      <c r="K16" s="5"/>
    </row>
    <row r="17" ht="14.25" spans="1:11">
      <c r="A17" s="2">
        <v>1</v>
      </c>
      <c r="B17" s="2">
        <v>1</v>
      </c>
      <c r="C17" s="4">
        <v>404</v>
      </c>
      <c r="D17" s="4" t="s">
        <v>74</v>
      </c>
      <c r="E17" s="4" t="s">
        <v>58</v>
      </c>
      <c r="F17" s="5">
        <f>VLOOKUP(D:D,[1]单价不变总价增加!$E$3:$P$410,5,0)</f>
        <v>89.01</v>
      </c>
      <c r="G17" s="5" t="str">
        <f>VLOOKUP(D:D,[1]单价不变总价增加!$E$3:$P$410,6,0)</f>
        <v>72.17</v>
      </c>
      <c r="H17" s="2">
        <v>30000</v>
      </c>
      <c r="I17" s="7">
        <f t="shared" si="0"/>
        <v>37000.1385617292</v>
      </c>
      <c r="J17" s="5">
        <f t="shared" si="1"/>
        <v>2670300</v>
      </c>
      <c r="K17" s="5" t="str">
        <f>VLOOKUP(D:D,[1]单价不变总价增加!$E$3:$P$410,12,0)</f>
        <v>未签约</v>
      </c>
    </row>
    <row r="18" ht="14.25" spans="1:11">
      <c r="A18" s="2">
        <v>1</v>
      </c>
      <c r="B18" s="2">
        <v>1</v>
      </c>
      <c r="C18" s="4">
        <v>501</v>
      </c>
      <c r="D18" s="4" t="s">
        <v>75</v>
      </c>
      <c r="E18" s="4" t="s">
        <v>58</v>
      </c>
      <c r="F18" s="5"/>
      <c r="G18" s="5"/>
      <c r="H18" s="2"/>
      <c r="I18" s="7"/>
      <c r="J18" s="5"/>
      <c r="K18" s="5"/>
    </row>
    <row r="19" ht="14.25" spans="1:11">
      <c r="A19" s="2">
        <v>1</v>
      </c>
      <c r="B19" s="2">
        <v>1</v>
      </c>
      <c r="C19" s="4">
        <v>502</v>
      </c>
      <c r="D19" s="4" t="s">
        <v>76</v>
      </c>
      <c r="E19" s="4" t="s">
        <v>60</v>
      </c>
      <c r="F19" s="5"/>
      <c r="G19" s="5"/>
      <c r="H19" s="2"/>
      <c r="I19" s="7"/>
      <c r="J19" s="5"/>
      <c r="K19" s="5"/>
    </row>
    <row r="20" ht="14.25" spans="1:11">
      <c r="A20" s="2">
        <v>1</v>
      </c>
      <c r="B20" s="2">
        <v>1</v>
      </c>
      <c r="C20" s="4">
        <v>503</v>
      </c>
      <c r="D20" s="4" t="s">
        <v>77</v>
      </c>
      <c r="E20" s="4" t="s">
        <v>60</v>
      </c>
      <c r="F20" s="5"/>
      <c r="G20" s="5"/>
      <c r="H20" s="2"/>
      <c r="I20" s="7"/>
      <c r="J20" s="5"/>
      <c r="K20" s="5"/>
    </row>
    <row r="21" ht="14.25" spans="1:11">
      <c r="A21" s="2">
        <v>1</v>
      </c>
      <c r="B21" s="2">
        <v>1</v>
      </c>
      <c r="C21" s="4">
        <v>504</v>
      </c>
      <c r="D21" s="4" t="s">
        <v>78</v>
      </c>
      <c r="E21" s="4" t="s">
        <v>58</v>
      </c>
      <c r="F21" s="5">
        <f>VLOOKUP(D:D,[1]单价不变总价增加!$E$3:$P$410,5,0)</f>
        <v>89.01</v>
      </c>
      <c r="G21" s="5" t="str">
        <f>VLOOKUP(D:D,[1]单价不变总价增加!$E$3:$P$410,6,0)</f>
        <v>72.17</v>
      </c>
      <c r="H21" s="2">
        <v>30000</v>
      </c>
      <c r="I21" s="7">
        <f t="shared" si="0"/>
        <v>37000.1385617292</v>
      </c>
      <c r="J21" s="5">
        <f t="shared" si="1"/>
        <v>2670300</v>
      </c>
      <c r="K21" s="5" t="str">
        <f>VLOOKUP(D:D,[1]单价不变总价增加!$E$3:$P$410,12,0)</f>
        <v>未签约</v>
      </c>
    </row>
    <row r="22" ht="14.25" spans="1:11">
      <c r="A22" s="2">
        <v>1</v>
      </c>
      <c r="B22" s="2">
        <v>1</v>
      </c>
      <c r="C22" s="4">
        <v>601</v>
      </c>
      <c r="D22" s="4" t="s">
        <v>79</v>
      </c>
      <c r="E22" s="4" t="s">
        <v>58</v>
      </c>
      <c r="F22" s="5"/>
      <c r="G22" s="5"/>
      <c r="H22" s="2"/>
      <c r="I22" s="7"/>
      <c r="J22" s="5"/>
      <c r="K22" s="5"/>
    </row>
    <row r="23" ht="14.25" spans="1:11">
      <c r="A23" s="2">
        <v>1</v>
      </c>
      <c r="B23" s="2">
        <v>1</v>
      </c>
      <c r="C23" s="4">
        <v>602</v>
      </c>
      <c r="D23" s="4" t="s">
        <v>80</v>
      </c>
      <c r="E23" s="4" t="s">
        <v>60</v>
      </c>
      <c r="F23" s="5"/>
      <c r="G23" s="5"/>
      <c r="H23" s="2"/>
      <c r="I23" s="7"/>
      <c r="J23" s="5"/>
      <c r="K23" s="5"/>
    </row>
    <row r="24" ht="14.25" spans="1:11">
      <c r="A24" s="2">
        <v>1</v>
      </c>
      <c r="B24" s="2">
        <v>1</v>
      </c>
      <c r="C24" s="4">
        <v>603</v>
      </c>
      <c r="D24" s="4" t="s">
        <v>81</v>
      </c>
      <c r="E24" s="4" t="s">
        <v>60</v>
      </c>
      <c r="F24" s="5"/>
      <c r="G24" s="5"/>
      <c r="H24" s="2"/>
      <c r="I24" s="7"/>
      <c r="J24" s="5"/>
      <c r="K24" s="5"/>
    </row>
    <row r="25" ht="14.25" spans="1:11">
      <c r="A25" s="2">
        <v>1</v>
      </c>
      <c r="B25" s="2">
        <v>1</v>
      </c>
      <c r="C25" s="4">
        <v>604</v>
      </c>
      <c r="D25" s="4" t="s">
        <v>82</v>
      </c>
      <c r="E25" s="4" t="s">
        <v>58</v>
      </c>
      <c r="F25" s="5">
        <f>VLOOKUP(D:D,[1]单价不变总价增加!$E$3:$P$410,5,0)</f>
        <v>89.01</v>
      </c>
      <c r="G25" s="5" t="str">
        <f>VLOOKUP(D:D,[1]单价不变总价增加!$E$3:$P$410,6,0)</f>
        <v>72.17</v>
      </c>
      <c r="H25" s="2">
        <v>30000</v>
      </c>
      <c r="I25" s="7">
        <f t="shared" si="0"/>
        <v>37000.1385617292</v>
      </c>
      <c r="J25" s="5">
        <f t="shared" si="1"/>
        <v>2670300</v>
      </c>
      <c r="K25" s="5" t="str">
        <f>VLOOKUP(D:D,[1]单价不变总价增加!$E$3:$P$410,12,0)</f>
        <v>未签约</v>
      </c>
    </row>
    <row r="26" ht="14.25" spans="1:11">
      <c r="A26" s="2">
        <v>1</v>
      </c>
      <c r="B26" s="2">
        <v>1</v>
      </c>
      <c r="C26" s="4">
        <v>701</v>
      </c>
      <c r="D26" s="4" t="s">
        <v>83</v>
      </c>
      <c r="E26" s="4" t="s">
        <v>58</v>
      </c>
      <c r="F26" s="5"/>
      <c r="G26" s="5"/>
      <c r="H26" s="2"/>
      <c r="I26" s="7"/>
      <c r="J26" s="5"/>
      <c r="K26" s="5"/>
    </row>
    <row r="27" ht="14.25" spans="1:11">
      <c r="A27" s="2">
        <v>1</v>
      </c>
      <c r="B27" s="2">
        <v>1</v>
      </c>
      <c r="C27" s="4">
        <v>702</v>
      </c>
      <c r="D27" s="4" t="s">
        <v>84</v>
      </c>
      <c r="E27" s="4" t="s">
        <v>60</v>
      </c>
      <c r="F27" s="5"/>
      <c r="G27" s="5"/>
      <c r="H27" s="2"/>
      <c r="I27" s="7"/>
      <c r="J27" s="5"/>
      <c r="K27" s="5"/>
    </row>
    <row r="28" ht="14.25" spans="1:11">
      <c r="A28" s="2">
        <v>1</v>
      </c>
      <c r="B28" s="2">
        <v>1</v>
      </c>
      <c r="C28" s="4">
        <v>703</v>
      </c>
      <c r="D28" s="4" t="s">
        <v>85</v>
      </c>
      <c r="E28" s="4" t="s">
        <v>60</v>
      </c>
      <c r="F28" s="5"/>
      <c r="G28" s="5"/>
      <c r="H28" s="2"/>
      <c r="I28" s="7"/>
      <c r="J28" s="5"/>
      <c r="K28" s="5"/>
    </row>
    <row r="29" ht="14.25" spans="1:11">
      <c r="A29" s="2">
        <v>1</v>
      </c>
      <c r="B29" s="2">
        <v>1</v>
      </c>
      <c r="C29" s="4">
        <v>704</v>
      </c>
      <c r="D29" s="4" t="s">
        <v>86</v>
      </c>
      <c r="E29" s="4" t="s">
        <v>58</v>
      </c>
      <c r="F29" s="5">
        <f>VLOOKUP(D:D,[1]单价不变总价增加!$E$3:$P$410,5,0)</f>
        <v>89.01</v>
      </c>
      <c r="G29" s="5" t="str">
        <f>VLOOKUP(D:D,[1]单价不变总价增加!$E$3:$P$410,6,0)</f>
        <v>72.17</v>
      </c>
      <c r="H29" s="2">
        <v>30000</v>
      </c>
      <c r="I29" s="7">
        <f t="shared" si="0"/>
        <v>37000.1385617292</v>
      </c>
      <c r="J29" s="5">
        <f t="shared" si="1"/>
        <v>2670300</v>
      </c>
      <c r="K29" s="5" t="str">
        <f>VLOOKUP(D:D,[1]单价不变总价增加!$E$3:$P$410,12,0)</f>
        <v>未签约</v>
      </c>
    </row>
    <row r="30" ht="14.25" spans="1:11">
      <c r="A30" s="2">
        <v>1</v>
      </c>
      <c r="B30" s="2">
        <v>1</v>
      </c>
      <c r="C30" s="4">
        <v>801</v>
      </c>
      <c r="D30" s="4" t="s">
        <v>87</v>
      </c>
      <c r="E30" s="4" t="s">
        <v>58</v>
      </c>
      <c r="F30" s="5"/>
      <c r="G30" s="5"/>
      <c r="H30" s="2"/>
      <c r="I30" s="7"/>
      <c r="J30" s="5"/>
      <c r="K30" s="5"/>
    </row>
    <row r="31" ht="14.25" spans="1:11">
      <c r="A31" s="2">
        <v>1</v>
      </c>
      <c r="B31" s="2">
        <v>1</v>
      </c>
      <c r="C31" s="4">
        <v>802</v>
      </c>
      <c r="D31" s="4" t="s">
        <v>88</v>
      </c>
      <c r="E31" s="4" t="s">
        <v>60</v>
      </c>
      <c r="F31" s="5"/>
      <c r="G31" s="5"/>
      <c r="H31" s="2"/>
      <c r="I31" s="7"/>
      <c r="J31" s="5"/>
      <c r="K31" s="5"/>
    </row>
    <row r="32" ht="14.25" spans="1:11">
      <c r="A32" s="2">
        <v>1</v>
      </c>
      <c r="B32" s="2">
        <v>1</v>
      </c>
      <c r="C32" s="4">
        <v>803</v>
      </c>
      <c r="D32" s="4" t="s">
        <v>89</v>
      </c>
      <c r="E32" s="4" t="s">
        <v>60</v>
      </c>
      <c r="F32" s="5"/>
      <c r="G32" s="5"/>
      <c r="H32" s="2"/>
      <c r="I32" s="7"/>
      <c r="J32" s="5"/>
      <c r="K32" s="5"/>
    </row>
    <row r="33" ht="14.25" spans="1:11">
      <c r="A33" s="2">
        <v>1</v>
      </c>
      <c r="B33" s="2">
        <v>1</v>
      </c>
      <c r="C33" s="4">
        <v>804</v>
      </c>
      <c r="D33" s="4" t="s">
        <v>90</v>
      </c>
      <c r="E33" s="4" t="s">
        <v>58</v>
      </c>
      <c r="F33" s="5">
        <f>VLOOKUP(D:D,[1]单价不变总价增加!$E$3:$P$410,5,0)</f>
        <v>89.01</v>
      </c>
      <c r="G33" s="5" t="str">
        <f>VLOOKUP(D:D,[1]单价不变总价增加!$E$3:$P$410,6,0)</f>
        <v>72.17</v>
      </c>
      <c r="H33" s="2">
        <v>30000</v>
      </c>
      <c r="I33" s="7">
        <f t="shared" si="0"/>
        <v>37000.1385617292</v>
      </c>
      <c r="J33" s="5">
        <f t="shared" si="1"/>
        <v>2670300</v>
      </c>
      <c r="K33" s="5" t="str">
        <f>VLOOKUP(D:D,[1]单价不变总价增加!$E$3:$P$410,12,0)</f>
        <v>未签约</v>
      </c>
    </row>
    <row r="34" ht="14.25" spans="1:11">
      <c r="A34" s="2">
        <v>1</v>
      </c>
      <c r="B34" s="2">
        <v>1</v>
      </c>
      <c r="C34" s="4">
        <v>901</v>
      </c>
      <c r="D34" s="4" t="s">
        <v>91</v>
      </c>
      <c r="E34" s="4" t="s">
        <v>58</v>
      </c>
      <c r="F34" s="5"/>
      <c r="G34" s="5"/>
      <c r="H34" s="2"/>
      <c r="I34" s="7"/>
      <c r="J34" s="5"/>
      <c r="K34" s="5"/>
    </row>
    <row r="35" ht="14.25" spans="1:11">
      <c r="A35" s="2">
        <v>1</v>
      </c>
      <c r="B35" s="2">
        <v>1</v>
      </c>
      <c r="C35" s="4">
        <v>902</v>
      </c>
      <c r="D35" s="4" t="s">
        <v>92</v>
      </c>
      <c r="E35" s="4" t="s">
        <v>60</v>
      </c>
      <c r="F35" s="5"/>
      <c r="G35" s="5"/>
      <c r="H35" s="2"/>
      <c r="I35" s="7"/>
      <c r="J35" s="5"/>
      <c r="K35" s="5"/>
    </row>
    <row r="36" ht="14.25" spans="1:11">
      <c r="A36" s="2">
        <v>1</v>
      </c>
      <c r="B36" s="2">
        <v>1</v>
      </c>
      <c r="C36" s="4">
        <v>903</v>
      </c>
      <c r="D36" s="4" t="s">
        <v>93</v>
      </c>
      <c r="E36" s="4" t="s">
        <v>60</v>
      </c>
      <c r="F36" s="5"/>
      <c r="G36" s="5"/>
      <c r="H36" s="2"/>
      <c r="I36" s="7"/>
      <c r="J36" s="5"/>
      <c r="K36" s="5"/>
    </row>
    <row r="37" ht="14.25" spans="1:11">
      <c r="A37" s="2">
        <v>1</v>
      </c>
      <c r="B37" s="2">
        <v>1</v>
      </c>
      <c r="C37" s="4">
        <v>904</v>
      </c>
      <c r="D37" s="4" t="s">
        <v>94</v>
      </c>
      <c r="E37" s="4" t="s">
        <v>58</v>
      </c>
      <c r="F37" s="5"/>
      <c r="G37" s="5"/>
      <c r="H37" s="2"/>
      <c r="I37" s="7"/>
      <c r="J37" s="5"/>
      <c r="K37" s="5"/>
    </row>
    <row r="38" ht="14.25" spans="1:11">
      <c r="A38" s="2">
        <v>1</v>
      </c>
      <c r="B38" s="2">
        <v>1</v>
      </c>
      <c r="C38" s="4">
        <v>1001</v>
      </c>
      <c r="D38" s="4" t="s">
        <v>95</v>
      </c>
      <c r="E38" s="4" t="s">
        <v>58</v>
      </c>
      <c r="F38" s="5"/>
      <c r="G38" s="5"/>
      <c r="H38" s="2"/>
      <c r="I38" s="7"/>
      <c r="J38" s="5"/>
      <c r="K38" s="5"/>
    </row>
    <row r="39" ht="14.25" spans="1:11">
      <c r="A39" s="2">
        <v>1</v>
      </c>
      <c r="B39" s="2">
        <v>1</v>
      </c>
      <c r="C39" s="4">
        <v>1002</v>
      </c>
      <c r="D39" s="4" t="s">
        <v>96</v>
      </c>
      <c r="E39" s="4" t="s">
        <v>60</v>
      </c>
      <c r="F39" s="5"/>
      <c r="G39" s="5"/>
      <c r="H39" s="2"/>
      <c r="I39" s="7"/>
      <c r="J39" s="5"/>
      <c r="K39" s="5"/>
    </row>
    <row r="40" ht="14.25" spans="1:11">
      <c r="A40" s="2">
        <v>1</v>
      </c>
      <c r="B40" s="2">
        <v>1</v>
      </c>
      <c r="C40" s="4">
        <v>1003</v>
      </c>
      <c r="D40" s="4" t="s">
        <v>97</v>
      </c>
      <c r="E40" s="4" t="s">
        <v>60</v>
      </c>
      <c r="F40" s="5"/>
      <c r="G40" s="5"/>
      <c r="H40" s="2"/>
      <c r="I40" s="7"/>
      <c r="J40" s="5"/>
      <c r="K40" s="5"/>
    </row>
    <row r="41" ht="14.25" spans="1:11">
      <c r="A41" s="2">
        <v>1</v>
      </c>
      <c r="B41" s="2">
        <v>1</v>
      </c>
      <c r="C41" s="4">
        <v>1004</v>
      </c>
      <c r="D41" s="4" t="s">
        <v>98</v>
      </c>
      <c r="E41" s="4" t="s">
        <v>58</v>
      </c>
      <c r="F41" s="5">
        <f>VLOOKUP(D:D,[1]单价不变总价增加!$E$3:$P$410,5,0)</f>
        <v>89.01</v>
      </c>
      <c r="G41" s="5" t="str">
        <f>VLOOKUP(D:D,[1]单价不变总价增加!$E$3:$P$410,6,0)</f>
        <v>72.17</v>
      </c>
      <c r="H41" s="2">
        <v>30000</v>
      </c>
      <c r="I41" s="7">
        <f t="shared" si="0"/>
        <v>37000.1385617292</v>
      </c>
      <c r="J41" s="5">
        <f t="shared" si="1"/>
        <v>2670300</v>
      </c>
      <c r="K41" s="5" t="str">
        <f>VLOOKUP(D:D,[1]单价不变总价增加!$E$3:$P$410,12,0)</f>
        <v>未签约</v>
      </c>
    </row>
    <row r="42" ht="14.25" spans="1:11">
      <c r="A42" s="2">
        <v>1</v>
      </c>
      <c r="B42" s="2">
        <v>1</v>
      </c>
      <c r="C42" s="4">
        <v>1101</v>
      </c>
      <c r="D42" s="4" t="s">
        <v>99</v>
      </c>
      <c r="E42" s="4" t="s">
        <v>58</v>
      </c>
      <c r="F42" s="5"/>
      <c r="G42" s="5"/>
      <c r="H42" s="2"/>
      <c r="I42" s="7"/>
      <c r="J42" s="5"/>
      <c r="K42" s="5"/>
    </row>
    <row r="43" ht="14.25" spans="1:11">
      <c r="A43" s="2">
        <v>1</v>
      </c>
      <c r="B43" s="2">
        <v>1</v>
      </c>
      <c r="C43" s="4">
        <v>1102</v>
      </c>
      <c r="D43" s="4" t="s">
        <v>100</v>
      </c>
      <c r="E43" s="4" t="s">
        <v>60</v>
      </c>
      <c r="F43" s="5"/>
      <c r="G43" s="5"/>
      <c r="H43" s="2"/>
      <c r="I43" s="7"/>
      <c r="J43" s="5"/>
      <c r="K43" s="5"/>
    </row>
    <row r="44" ht="14.25" spans="1:11">
      <c r="A44" s="2">
        <v>1</v>
      </c>
      <c r="B44" s="2">
        <v>1</v>
      </c>
      <c r="C44" s="4">
        <v>1103</v>
      </c>
      <c r="D44" s="4" t="s">
        <v>101</v>
      </c>
      <c r="E44" s="4" t="s">
        <v>60</v>
      </c>
      <c r="F44" s="5"/>
      <c r="G44" s="5"/>
      <c r="H44" s="2"/>
      <c r="I44" s="7"/>
      <c r="J44" s="5"/>
      <c r="K44" s="5"/>
    </row>
    <row r="45" ht="14.25" spans="1:11">
      <c r="A45" s="2">
        <v>1</v>
      </c>
      <c r="B45" s="2">
        <v>1</v>
      </c>
      <c r="C45" s="4">
        <v>1104</v>
      </c>
      <c r="D45" s="4" t="s">
        <v>102</v>
      </c>
      <c r="E45" s="4" t="s">
        <v>58</v>
      </c>
      <c r="F45" s="5">
        <f>VLOOKUP(D:D,[1]单价不变总价增加!$E$3:$P$410,5,0)</f>
        <v>89.01</v>
      </c>
      <c r="G45" s="5" t="str">
        <f>VLOOKUP(D:D,[1]单价不变总价增加!$E$3:$P$410,6,0)</f>
        <v>72.17</v>
      </c>
      <c r="H45" s="2">
        <v>30000</v>
      </c>
      <c r="I45" s="7">
        <f t="shared" si="0"/>
        <v>37000.1385617292</v>
      </c>
      <c r="J45" s="5">
        <f t="shared" si="1"/>
        <v>2670300</v>
      </c>
      <c r="K45" s="5" t="str">
        <f>VLOOKUP(D:D,[1]单价不变总价增加!$E$3:$P$410,12,0)</f>
        <v>未签约</v>
      </c>
    </row>
    <row r="46" ht="14.25" spans="1:11">
      <c r="A46" s="2">
        <v>1</v>
      </c>
      <c r="B46" s="2">
        <v>1</v>
      </c>
      <c r="C46" s="4">
        <v>1201</v>
      </c>
      <c r="D46" s="4" t="s">
        <v>103</v>
      </c>
      <c r="E46" s="4" t="s">
        <v>58</v>
      </c>
      <c r="F46" s="5"/>
      <c r="G46" s="5"/>
      <c r="H46" s="2"/>
      <c r="I46" s="7"/>
      <c r="J46" s="5"/>
      <c r="K46" s="5"/>
    </row>
    <row r="47" ht="14.25" spans="1:11">
      <c r="A47" s="2">
        <v>1</v>
      </c>
      <c r="B47" s="2">
        <v>1</v>
      </c>
      <c r="C47" s="4">
        <v>1202</v>
      </c>
      <c r="D47" s="4" t="s">
        <v>104</v>
      </c>
      <c r="E47" s="4" t="s">
        <v>60</v>
      </c>
      <c r="F47" s="5">
        <f>VLOOKUP(D:D,[1]单价不变总价增加!$E$3:$P$410,5,0)</f>
        <v>87.45</v>
      </c>
      <c r="G47" s="5" t="str">
        <f>VLOOKUP(D:D,[1]单价不变总价增加!$E$3:$P$410,6,0)</f>
        <v>70.91</v>
      </c>
      <c r="H47" s="2">
        <v>30000</v>
      </c>
      <c r="I47" s="7">
        <f t="shared" si="0"/>
        <v>36997.6025948385</v>
      </c>
      <c r="J47" s="5">
        <f t="shared" si="1"/>
        <v>2623500</v>
      </c>
      <c r="K47" s="5" t="str">
        <f>VLOOKUP(D:D,[1]单价不变总价增加!$E$3:$P$410,12,0)</f>
        <v>未签约</v>
      </c>
    </row>
    <row r="48" ht="14.25" spans="1:11">
      <c r="A48" s="2">
        <v>1</v>
      </c>
      <c r="B48" s="2">
        <v>1</v>
      </c>
      <c r="C48" s="4">
        <v>1203</v>
      </c>
      <c r="D48" s="4" t="s">
        <v>105</v>
      </c>
      <c r="E48" s="4" t="s">
        <v>60</v>
      </c>
      <c r="F48" s="5">
        <f>VLOOKUP(D:D,[1]单价不变总价增加!$E$3:$P$410,5,0)</f>
        <v>87.45</v>
      </c>
      <c r="G48" s="5" t="str">
        <f>VLOOKUP(D:D,[1]单价不变总价增加!$E$3:$P$410,6,0)</f>
        <v>70.91</v>
      </c>
      <c r="H48" s="2">
        <v>30000</v>
      </c>
      <c r="I48" s="7">
        <f t="shared" si="0"/>
        <v>36997.6025948385</v>
      </c>
      <c r="J48" s="5">
        <f t="shared" si="1"/>
        <v>2623500</v>
      </c>
      <c r="K48" s="5" t="str">
        <f>VLOOKUP(D:D,[1]单价不变总价增加!$E$3:$P$410,12,0)</f>
        <v>未签约</v>
      </c>
    </row>
    <row r="49" ht="14.25" spans="1:11">
      <c r="A49" s="2">
        <v>1</v>
      </c>
      <c r="B49" s="2">
        <v>1</v>
      </c>
      <c r="C49" s="4">
        <v>1204</v>
      </c>
      <c r="D49" s="4" t="s">
        <v>106</v>
      </c>
      <c r="E49" s="4" t="s">
        <v>58</v>
      </c>
      <c r="F49" s="5">
        <f>VLOOKUP(D:D,[1]单价不变总价增加!$E$3:$P$410,5,0)</f>
        <v>89.01</v>
      </c>
      <c r="G49" s="5" t="str">
        <f>VLOOKUP(D:D,[1]单价不变总价增加!$E$3:$P$410,6,0)</f>
        <v>72.17</v>
      </c>
      <c r="H49" s="2">
        <v>30000</v>
      </c>
      <c r="I49" s="7">
        <f t="shared" si="0"/>
        <v>37000.1385617292</v>
      </c>
      <c r="J49" s="5">
        <f t="shared" si="1"/>
        <v>2670300</v>
      </c>
      <c r="K49" s="5" t="str">
        <f>VLOOKUP(D:D,[1]单价不变总价增加!$E$3:$P$410,12,0)</f>
        <v>未签约</v>
      </c>
    </row>
    <row r="50" ht="14.25" spans="1:11">
      <c r="A50" s="2">
        <v>1</v>
      </c>
      <c r="B50" s="2">
        <v>2</v>
      </c>
      <c r="C50" s="4">
        <v>101</v>
      </c>
      <c r="D50" s="4" t="s">
        <v>107</v>
      </c>
      <c r="E50" s="4" t="s">
        <v>58</v>
      </c>
      <c r="F50" s="5">
        <f>VLOOKUP(D:D,[1]单价不变总价增加!$E$3:$P$410,5,0)</f>
        <v>89.01</v>
      </c>
      <c r="G50" s="5" t="str">
        <f>VLOOKUP(D:D,[1]单价不变总价增加!$E$3:$P$410,6,0)</f>
        <v>72.17</v>
      </c>
      <c r="H50" s="2">
        <v>30000</v>
      </c>
      <c r="I50" s="7">
        <f t="shared" si="0"/>
        <v>37000.1385617292</v>
      </c>
      <c r="J50" s="5">
        <f t="shared" si="1"/>
        <v>2670300</v>
      </c>
      <c r="K50" s="5" t="str">
        <f>VLOOKUP(D:D,[1]单价不变总价增加!$E$3:$P$410,12,0)</f>
        <v>未签约</v>
      </c>
    </row>
    <row r="51" ht="14.25" spans="1:11">
      <c r="A51" s="2">
        <v>1</v>
      </c>
      <c r="B51" s="2">
        <v>2</v>
      </c>
      <c r="C51" s="4">
        <v>102</v>
      </c>
      <c r="D51" s="4" t="s">
        <v>108</v>
      </c>
      <c r="E51" s="4" t="s">
        <v>60</v>
      </c>
      <c r="F51" s="5">
        <f>VLOOKUP(D:D,[1]单价不变总价增加!$E$3:$P$410,5,0)</f>
        <v>87.45</v>
      </c>
      <c r="G51" s="5" t="str">
        <f>VLOOKUP(D:D,[1]单价不变总价增加!$E$3:$P$410,6,0)</f>
        <v>70.91</v>
      </c>
      <c r="H51" s="2">
        <v>30000</v>
      </c>
      <c r="I51" s="7">
        <f t="shared" si="0"/>
        <v>36997.6025948385</v>
      </c>
      <c r="J51" s="5">
        <f t="shared" si="1"/>
        <v>2623500</v>
      </c>
      <c r="K51" s="5" t="str">
        <f>VLOOKUP(D:D,[1]单价不变总价增加!$E$3:$P$410,12,0)</f>
        <v>未签约</v>
      </c>
    </row>
    <row r="52" ht="14.25" spans="1:11">
      <c r="A52" s="2">
        <v>1</v>
      </c>
      <c r="B52" s="2">
        <v>2</v>
      </c>
      <c r="C52" s="4">
        <v>103</v>
      </c>
      <c r="D52" s="4" t="s">
        <v>109</v>
      </c>
      <c r="E52" s="4" t="s">
        <v>60</v>
      </c>
      <c r="F52" s="5">
        <f>VLOOKUP(D:D,[1]单价不变总价增加!$E$3:$P$410,5,0)</f>
        <v>87.45</v>
      </c>
      <c r="G52" s="5" t="str">
        <f>VLOOKUP(D:D,[1]单价不变总价增加!$E$3:$P$410,6,0)</f>
        <v>70.91</v>
      </c>
      <c r="H52" s="2">
        <v>30000</v>
      </c>
      <c r="I52" s="7">
        <f t="shared" si="0"/>
        <v>36997.6025948385</v>
      </c>
      <c r="J52" s="5">
        <f t="shared" si="1"/>
        <v>2623500</v>
      </c>
      <c r="K52" s="5" t="str">
        <f>VLOOKUP(D:D,[1]单价不变总价增加!$E$3:$P$410,12,0)</f>
        <v>未签约</v>
      </c>
    </row>
    <row r="53" ht="14.25" spans="1:11">
      <c r="A53" s="2">
        <v>1</v>
      </c>
      <c r="B53" s="2">
        <v>2</v>
      </c>
      <c r="C53" s="4">
        <v>104</v>
      </c>
      <c r="D53" s="4" t="s">
        <v>110</v>
      </c>
      <c r="E53" s="4" t="s">
        <v>58</v>
      </c>
      <c r="F53" s="5">
        <f>VLOOKUP(D:D,[1]单价不变总价增加!$E$3:$P$410,5,0)</f>
        <v>89.01</v>
      </c>
      <c r="G53" s="5" t="str">
        <f>VLOOKUP(D:D,[1]单价不变总价增加!$E$3:$P$410,6,0)</f>
        <v>72.17</v>
      </c>
      <c r="H53" s="2">
        <v>30000</v>
      </c>
      <c r="I53" s="7">
        <f t="shared" si="0"/>
        <v>37000.1385617292</v>
      </c>
      <c r="J53" s="5">
        <f t="shared" si="1"/>
        <v>2670300</v>
      </c>
      <c r="K53" s="5" t="str">
        <f>VLOOKUP(D:D,[1]单价不变总价增加!$E$3:$P$410,12,0)</f>
        <v>未签约</v>
      </c>
    </row>
    <row r="54" ht="14.25" spans="1:11">
      <c r="A54" s="2">
        <v>1</v>
      </c>
      <c r="B54" s="2">
        <v>2</v>
      </c>
      <c r="C54" s="4">
        <v>201</v>
      </c>
      <c r="D54" s="4" t="s">
        <v>111</v>
      </c>
      <c r="E54" s="4" t="s">
        <v>58</v>
      </c>
      <c r="F54" s="5">
        <f>VLOOKUP(D:D,[1]单价不变总价增加!$E$3:$P$410,5,0)</f>
        <v>89.01</v>
      </c>
      <c r="G54" s="5" t="str">
        <f>VLOOKUP(D:D,[1]单价不变总价增加!$E$3:$P$410,6,0)</f>
        <v>72.17</v>
      </c>
      <c r="H54" s="2">
        <v>30000</v>
      </c>
      <c r="I54" s="7">
        <f t="shared" si="0"/>
        <v>37000.1385617292</v>
      </c>
      <c r="J54" s="5">
        <f t="shared" si="1"/>
        <v>2670300</v>
      </c>
      <c r="K54" s="5" t="str">
        <f>VLOOKUP(D:D,[1]单价不变总价增加!$E$3:$P$410,12,0)</f>
        <v>未签约</v>
      </c>
    </row>
    <row r="55" ht="14.25" spans="1:11">
      <c r="A55" s="2">
        <v>1</v>
      </c>
      <c r="B55" s="2">
        <v>2</v>
      </c>
      <c r="C55" s="4">
        <v>202</v>
      </c>
      <c r="D55" s="4" t="s">
        <v>112</v>
      </c>
      <c r="E55" s="4" t="s">
        <v>60</v>
      </c>
      <c r="F55" s="5">
        <f>VLOOKUP(D:D,[1]单价不变总价增加!$E$3:$P$410,5,0)</f>
        <v>87.45</v>
      </c>
      <c r="G55" s="5" t="str">
        <f>VLOOKUP(D:D,[1]单价不变总价增加!$E$3:$P$410,6,0)</f>
        <v>70.91</v>
      </c>
      <c r="H55" s="2">
        <v>30000</v>
      </c>
      <c r="I55" s="7">
        <f t="shared" si="0"/>
        <v>36997.6025948385</v>
      </c>
      <c r="J55" s="5">
        <f t="shared" si="1"/>
        <v>2623500</v>
      </c>
      <c r="K55" s="5" t="str">
        <f>VLOOKUP(D:D,[1]单价不变总价增加!$E$3:$P$410,12,0)</f>
        <v>未签约</v>
      </c>
    </row>
    <row r="56" ht="14.25" spans="1:11">
      <c r="A56" s="2">
        <v>1</v>
      </c>
      <c r="B56" s="2">
        <v>2</v>
      </c>
      <c r="C56" s="4">
        <v>203</v>
      </c>
      <c r="D56" s="4" t="s">
        <v>113</v>
      </c>
      <c r="E56" s="4" t="s">
        <v>60</v>
      </c>
      <c r="F56" s="5">
        <f>VLOOKUP(D:D,[1]单价不变总价增加!$E$3:$P$410,5,0)</f>
        <v>87.45</v>
      </c>
      <c r="G56" s="5" t="str">
        <f>VLOOKUP(D:D,[1]单价不变总价增加!$E$3:$P$410,6,0)</f>
        <v>70.91</v>
      </c>
      <c r="H56" s="2">
        <v>30000</v>
      </c>
      <c r="I56" s="7">
        <f t="shared" si="0"/>
        <v>36997.6025948385</v>
      </c>
      <c r="J56" s="5">
        <f t="shared" si="1"/>
        <v>2623500</v>
      </c>
      <c r="K56" s="5" t="str">
        <f>VLOOKUP(D:D,[1]单价不变总价增加!$E$3:$P$410,12,0)</f>
        <v>未签约</v>
      </c>
    </row>
    <row r="57" ht="14.25" spans="1:11">
      <c r="A57" s="2">
        <v>1</v>
      </c>
      <c r="B57" s="2">
        <v>2</v>
      </c>
      <c r="C57" s="4">
        <v>204</v>
      </c>
      <c r="D57" s="4" t="s">
        <v>114</v>
      </c>
      <c r="E57" s="4" t="s">
        <v>58</v>
      </c>
      <c r="F57" s="5">
        <f>VLOOKUP(D:D,[1]单价不变总价增加!$E$3:$P$410,5,0)</f>
        <v>89.01</v>
      </c>
      <c r="G57" s="5" t="str">
        <f>VLOOKUP(D:D,[1]单价不变总价增加!$E$3:$P$410,6,0)</f>
        <v>72.17</v>
      </c>
      <c r="H57" s="2">
        <v>30000</v>
      </c>
      <c r="I57" s="7">
        <f t="shared" si="0"/>
        <v>37000.1385617292</v>
      </c>
      <c r="J57" s="5">
        <f t="shared" si="1"/>
        <v>2670300</v>
      </c>
      <c r="K57" s="5" t="str">
        <f>VLOOKUP(D:D,[1]单价不变总价增加!$E$3:$P$410,12,0)</f>
        <v>未签约</v>
      </c>
    </row>
    <row r="58" ht="14.25" spans="1:11">
      <c r="A58" s="2">
        <v>1</v>
      </c>
      <c r="B58" s="2">
        <v>2</v>
      </c>
      <c r="C58" s="4">
        <v>301</v>
      </c>
      <c r="D58" s="4" t="s">
        <v>115</v>
      </c>
      <c r="E58" s="4" t="s">
        <v>58</v>
      </c>
      <c r="F58" s="5">
        <f>VLOOKUP(D:D,[1]单价不变总价增加!$E$3:$P$410,5,0)</f>
        <v>89.01</v>
      </c>
      <c r="G58" s="5" t="str">
        <f>VLOOKUP(D:D,[1]单价不变总价增加!$E$3:$P$410,6,0)</f>
        <v>72.17</v>
      </c>
      <c r="H58" s="2">
        <v>30000</v>
      </c>
      <c r="I58" s="7">
        <f t="shared" si="0"/>
        <v>37000.1385617292</v>
      </c>
      <c r="J58" s="5">
        <f t="shared" si="1"/>
        <v>2670300</v>
      </c>
      <c r="K58" s="5" t="str">
        <f>VLOOKUP(D:D,[1]单价不变总价增加!$E$3:$P$410,12,0)</f>
        <v>未签约</v>
      </c>
    </row>
    <row r="59" ht="14.25" spans="1:11">
      <c r="A59" s="2">
        <v>1</v>
      </c>
      <c r="B59" s="2">
        <v>2</v>
      </c>
      <c r="C59" s="4">
        <v>302</v>
      </c>
      <c r="D59" s="4" t="s">
        <v>116</v>
      </c>
      <c r="E59" s="4" t="s">
        <v>60</v>
      </c>
      <c r="F59" s="5"/>
      <c r="G59" s="5"/>
      <c r="H59" s="2"/>
      <c r="I59" s="7"/>
      <c r="J59" s="5"/>
      <c r="K59" s="5"/>
    </row>
    <row r="60" ht="14.25" spans="1:11">
      <c r="A60" s="2">
        <v>1</v>
      </c>
      <c r="B60" s="2">
        <v>2</v>
      </c>
      <c r="C60" s="4">
        <v>303</v>
      </c>
      <c r="D60" s="4" t="s">
        <v>117</v>
      </c>
      <c r="E60" s="4" t="s">
        <v>60</v>
      </c>
      <c r="F60" s="5"/>
      <c r="G60" s="5"/>
      <c r="H60" s="2"/>
      <c r="I60" s="7"/>
      <c r="J60" s="5"/>
      <c r="K60" s="5"/>
    </row>
    <row r="61" ht="14.25" spans="1:11">
      <c r="A61" s="2">
        <v>1</v>
      </c>
      <c r="B61" s="2">
        <v>2</v>
      </c>
      <c r="C61" s="4">
        <v>304</v>
      </c>
      <c r="D61" s="4" t="s">
        <v>118</v>
      </c>
      <c r="E61" s="4" t="s">
        <v>58</v>
      </c>
      <c r="F61" s="5">
        <f>VLOOKUP(D:D,[1]单价不变总价增加!$E$3:$P$410,5,0)</f>
        <v>89.01</v>
      </c>
      <c r="G61" s="5" t="str">
        <f>VLOOKUP(D:D,[1]单价不变总价增加!$E$3:$P$410,6,0)</f>
        <v>72.17</v>
      </c>
      <c r="H61" s="2">
        <v>30000</v>
      </c>
      <c r="I61" s="7">
        <f t="shared" si="0"/>
        <v>37000.1385617292</v>
      </c>
      <c r="J61" s="5">
        <f t="shared" si="1"/>
        <v>2670300</v>
      </c>
      <c r="K61" s="5" t="str">
        <f>VLOOKUP(D:D,[1]单价不变总价增加!$E$3:$P$410,12,0)</f>
        <v>未签约</v>
      </c>
    </row>
    <row r="62" ht="14.25" spans="1:11">
      <c r="A62" s="2">
        <v>1</v>
      </c>
      <c r="B62" s="2">
        <v>2</v>
      </c>
      <c r="C62" s="4">
        <v>401</v>
      </c>
      <c r="D62" s="4" t="s">
        <v>119</v>
      </c>
      <c r="E62" s="4" t="s">
        <v>58</v>
      </c>
      <c r="F62" s="5">
        <f>VLOOKUP(D:D,[1]单价不变总价增加!$E$3:$P$410,5,0)</f>
        <v>89.01</v>
      </c>
      <c r="G62" s="5" t="str">
        <f>VLOOKUP(D:D,[1]单价不变总价增加!$E$3:$P$410,6,0)</f>
        <v>72.17</v>
      </c>
      <c r="H62" s="2">
        <v>30000</v>
      </c>
      <c r="I62" s="7">
        <f t="shared" si="0"/>
        <v>37000.1385617292</v>
      </c>
      <c r="J62" s="5">
        <f t="shared" si="1"/>
        <v>2670300</v>
      </c>
      <c r="K62" s="5" t="str">
        <f>VLOOKUP(D:D,[1]单价不变总价增加!$E$3:$P$410,12,0)</f>
        <v>未签约</v>
      </c>
    </row>
    <row r="63" ht="14.25" spans="1:11">
      <c r="A63" s="2">
        <v>1</v>
      </c>
      <c r="B63" s="2">
        <v>2</v>
      </c>
      <c r="C63" s="4">
        <v>402</v>
      </c>
      <c r="D63" s="4" t="s">
        <v>120</v>
      </c>
      <c r="E63" s="4" t="s">
        <v>60</v>
      </c>
      <c r="F63" s="5"/>
      <c r="G63" s="5"/>
      <c r="H63" s="2"/>
      <c r="I63" s="7"/>
      <c r="J63" s="5"/>
      <c r="K63" s="5"/>
    </row>
    <row r="64" ht="14.25" spans="1:11">
      <c r="A64" s="2">
        <v>1</v>
      </c>
      <c r="B64" s="2">
        <v>2</v>
      </c>
      <c r="C64" s="4">
        <v>403</v>
      </c>
      <c r="D64" s="4" t="s">
        <v>121</v>
      </c>
      <c r="E64" s="4" t="s">
        <v>60</v>
      </c>
      <c r="F64" s="5"/>
      <c r="G64" s="5"/>
      <c r="H64" s="2"/>
      <c r="I64" s="7"/>
      <c r="J64" s="5"/>
      <c r="K64" s="5"/>
    </row>
    <row r="65" ht="14.25" spans="1:11">
      <c r="A65" s="2">
        <v>1</v>
      </c>
      <c r="B65" s="2">
        <v>2</v>
      </c>
      <c r="C65" s="4">
        <v>404</v>
      </c>
      <c r="D65" s="4" t="s">
        <v>122</v>
      </c>
      <c r="E65" s="4" t="s">
        <v>58</v>
      </c>
      <c r="F65" s="5">
        <f>VLOOKUP(D:D,[1]单价不变总价增加!$E$3:$P$410,5,0)</f>
        <v>89.01</v>
      </c>
      <c r="G65" s="5" t="str">
        <f>VLOOKUP(D:D,[1]单价不变总价增加!$E$3:$P$410,6,0)</f>
        <v>72.17</v>
      </c>
      <c r="H65" s="2">
        <v>30000</v>
      </c>
      <c r="I65" s="7">
        <f t="shared" si="0"/>
        <v>37000.1385617292</v>
      </c>
      <c r="J65" s="5">
        <f t="shared" si="1"/>
        <v>2670300</v>
      </c>
      <c r="K65" s="5" t="str">
        <f>VLOOKUP(D:D,[1]单价不变总价增加!$E$3:$P$410,12,0)</f>
        <v>未签约</v>
      </c>
    </row>
    <row r="66" ht="14.25" spans="1:11">
      <c r="A66" s="2">
        <v>1</v>
      </c>
      <c r="B66" s="2">
        <v>2</v>
      </c>
      <c r="C66" s="4">
        <v>501</v>
      </c>
      <c r="D66" s="4" t="s">
        <v>123</v>
      </c>
      <c r="E66" s="4" t="s">
        <v>58</v>
      </c>
      <c r="F66" s="5">
        <f>VLOOKUP(D:D,[1]单价不变总价增加!$E$3:$P$410,5,0)</f>
        <v>89.01</v>
      </c>
      <c r="G66" s="5" t="str">
        <f>VLOOKUP(D:D,[1]单价不变总价增加!$E$3:$P$410,6,0)</f>
        <v>72.17</v>
      </c>
      <c r="H66" s="2">
        <v>30000</v>
      </c>
      <c r="I66" s="7">
        <f t="shared" si="0"/>
        <v>37000.1385617292</v>
      </c>
      <c r="J66" s="5">
        <f t="shared" si="1"/>
        <v>2670300</v>
      </c>
      <c r="K66" s="5" t="str">
        <f>VLOOKUP(D:D,[1]单价不变总价增加!$E$3:$P$410,12,0)</f>
        <v>未签约</v>
      </c>
    </row>
    <row r="67" ht="14.25" spans="1:11">
      <c r="A67" s="2">
        <v>1</v>
      </c>
      <c r="B67" s="2">
        <v>2</v>
      </c>
      <c r="C67" s="4">
        <v>502</v>
      </c>
      <c r="D67" s="4" t="s">
        <v>124</v>
      </c>
      <c r="E67" s="4" t="s">
        <v>60</v>
      </c>
      <c r="F67" s="5"/>
      <c r="G67" s="5"/>
      <c r="H67" s="2"/>
      <c r="I67" s="7"/>
      <c r="J67" s="5"/>
      <c r="K67" s="5"/>
    </row>
    <row r="68" ht="14.25" spans="1:11">
      <c r="A68" s="2">
        <v>1</v>
      </c>
      <c r="B68" s="2">
        <v>2</v>
      </c>
      <c r="C68" s="4">
        <v>503</v>
      </c>
      <c r="D68" s="4" t="s">
        <v>125</v>
      </c>
      <c r="E68" s="4" t="s">
        <v>60</v>
      </c>
      <c r="F68" s="5"/>
      <c r="G68" s="5"/>
      <c r="H68" s="2"/>
      <c r="I68" s="7"/>
      <c r="J68" s="5"/>
      <c r="K68" s="5"/>
    </row>
    <row r="69" ht="14.25" spans="1:11">
      <c r="A69" s="2">
        <v>1</v>
      </c>
      <c r="B69" s="2">
        <v>2</v>
      </c>
      <c r="C69" s="4">
        <v>504</v>
      </c>
      <c r="D69" s="4" t="s">
        <v>126</v>
      </c>
      <c r="E69" s="4" t="s">
        <v>58</v>
      </c>
      <c r="F69" s="5">
        <f>VLOOKUP(D:D,[1]单价不变总价增加!$E$3:$P$410,5,0)</f>
        <v>89.01</v>
      </c>
      <c r="G69" s="5" t="str">
        <f>VLOOKUP(D:D,[1]单价不变总价增加!$E$3:$P$410,6,0)</f>
        <v>72.17</v>
      </c>
      <c r="H69" s="2">
        <v>30000</v>
      </c>
      <c r="I69" s="7">
        <f>J69/G69</f>
        <v>37000.1385617292</v>
      </c>
      <c r="J69" s="5">
        <f>F69*H69</f>
        <v>2670300</v>
      </c>
      <c r="K69" s="5" t="str">
        <f>VLOOKUP(D:D,[1]单价不变总价增加!$E$3:$P$410,12,0)</f>
        <v>未签约</v>
      </c>
    </row>
    <row r="70" ht="14.25" spans="1:11">
      <c r="A70" s="2">
        <v>1</v>
      </c>
      <c r="B70" s="2">
        <v>2</v>
      </c>
      <c r="C70" s="4">
        <v>601</v>
      </c>
      <c r="D70" s="4" t="s">
        <v>127</v>
      </c>
      <c r="E70" s="4" t="s">
        <v>58</v>
      </c>
      <c r="F70" s="5">
        <f>VLOOKUP(D:D,[1]单价不变总价增加!$E$3:$P$410,5,0)</f>
        <v>89.01</v>
      </c>
      <c r="G70" s="5" t="str">
        <f>VLOOKUP(D:D,[1]单价不变总价增加!$E$3:$P$410,6,0)</f>
        <v>72.17</v>
      </c>
      <c r="H70" s="2">
        <v>30000</v>
      </c>
      <c r="I70" s="7">
        <f>J70/G70</f>
        <v>37000.1385617292</v>
      </c>
      <c r="J70" s="5">
        <f>F70*H70</f>
        <v>2670300</v>
      </c>
      <c r="K70" s="5" t="str">
        <f>VLOOKUP(D:D,[1]单价不变总价增加!$E$3:$P$410,12,0)</f>
        <v>未签约</v>
      </c>
    </row>
    <row r="71" ht="14.25" spans="1:11">
      <c r="A71" s="2">
        <v>1</v>
      </c>
      <c r="B71" s="2">
        <v>2</v>
      </c>
      <c r="C71" s="4">
        <v>602</v>
      </c>
      <c r="D71" s="4" t="s">
        <v>128</v>
      </c>
      <c r="E71" s="4" t="s">
        <v>60</v>
      </c>
      <c r="F71" s="5"/>
      <c r="G71" s="5"/>
      <c r="H71" s="2"/>
      <c r="I71" s="7"/>
      <c r="J71" s="5"/>
      <c r="K71" s="5"/>
    </row>
    <row r="72" ht="14.25" spans="1:11">
      <c r="A72" s="2">
        <v>1</v>
      </c>
      <c r="B72" s="2">
        <v>2</v>
      </c>
      <c r="C72" s="4">
        <v>603</v>
      </c>
      <c r="D72" s="4" t="s">
        <v>129</v>
      </c>
      <c r="E72" s="4" t="s">
        <v>60</v>
      </c>
      <c r="F72" s="5"/>
      <c r="G72" s="5"/>
      <c r="H72" s="2"/>
      <c r="I72" s="7"/>
      <c r="J72" s="5"/>
      <c r="K72" s="5"/>
    </row>
    <row r="73" ht="14.25" spans="1:11">
      <c r="A73" s="2">
        <v>1</v>
      </c>
      <c r="B73" s="2">
        <v>2</v>
      </c>
      <c r="C73" s="4">
        <v>604</v>
      </c>
      <c r="D73" s="4" t="s">
        <v>130</v>
      </c>
      <c r="E73" s="4" t="s">
        <v>58</v>
      </c>
      <c r="F73" s="5">
        <f>VLOOKUP(D:D,[1]单价不变总价增加!$E$3:$P$410,5,0)</f>
        <v>89.01</v>
      </c>
      <c r="G73" s="5" t="str">
        <f>VLOOKUP(D:D,[1]单价不变总价增加!$E$3:$P$410,6,0)</f>
        <v>72.17</v>
      </c>
      <c r="H73" s="2">
        <v>30000</v>
      </c>
      <c r="I73" s="7">
        <f>J73/G73</f>
        <v>37000.1385617292</v>
      </c>
      <c r="J73" s="5">
        <f>F73*H73</f>
        <v>2670300</v>
      </c>
      <c r="K73" s="5" t="str">
        <f>VLOOKUP(D:D,[1]单价不变总价增加!$E$3:$P$410,12,0)</f>
        <v>未签约</v>
      </c>
    </row>
    <row r="74" ht="14.25" spans="1:11">
      <c r="A74" s="2">
        <v>1</v>
      </c>
      <c r="B74" s="2">
        <v>2</v>
      </c>
      <c r="C74" s="4">
        <v>701</v>
      </c>
      <c r="D74" s="4" t="s">
        <v>131</v>
      </c>
      <c r="E74" s="4" t="s">
        <v>58</v>
      </c>
      <c r="F74" s="5">
        <f>VLOOKUP(D:D,[1]单价不变总价增加!$E$3:$P$410,5,0)</f>
        <v>89.01</v>
      </c>
      <c r="G74" s="5" t="str">
        <f>VLOOKUP(D:D,[1]单价不变总价增加!$E$3:$P$410,6,0)</f>
        <v>72.17</v>
      </c>
      <c r="H74" s="2">
        <v>30000</v>
      </c>
      <c r="I74" s="7">
        <f>J74/G74</f>
        <v>37000.1385617292</v>
      </c>
      <c r="J74" s="5">
        <f>F74*H74</f>
        <v>2670300</v>
      </c>
      <c r="K74" s="5" t="str">
        <f>VLOOKUP(D:D,[1]单价不变总价增加!$E$3:$P$410,12,0)</f>
        <v>未签约</v>
      </c>
    </row>
    <row r="75" ht="14.25" spans="1:11">
      <c r="A75" s="2">
        <v>1</v>
      </c>
      <c r="B75" s="2">
        <v>2</v>
      </c>
      <c r="C75" s="4">
        <v>702</v>
      </c>
      <c r="D75" s="4" t="s">
        <v>132</v>
      </c>
      <c r="E75" s="4" t="s">
        <v>60</v>
      </c>
      <c r="F75" s="5"/>
      <c r="G75" s="5"/>
      <c r="H75" s="2"/>
      <c r="I75" s="7"/>
      <c r="J75" s="5"/>
      <c r="K75" s="5"/>
    </row>
    <row r="76" ht="14.25" spans="1:11">
      <c r="A76" s="2">
        <v>1</v>
      </c>
      <c r="B76" s="2">
        <v>2</v>
      </c>
      <c r="C76" s="4">
        <v>703</v>
      </c>
      <c r="D76" s="4" t="s">
        <v>133</v>
      </c>
      <c r="E76" s="4" t="s">
        <v>60</v>
      </c>
      <c r="F76" s="5"/>
      <c r="G76" s="5"/>
      <c r="H76" s="2"/>
      <c r="I76" s="7"/>
      <c r="J76" s="5"/>
      <c r="K76" s="5"/>
    </row>
    <row r="77" ht="14.25" spans="1:11">
      <c r="A77" s="2">
        <v>1</v>
      </c>
      <c r="B77" s="2">
        <v>2</v>
      </c>
      <c r="C77" s="4">
        <v>704</v>
      </c>
      <c r="D77" s="4" t="s">
        <v>134</v>
      </c>
      <c r="E77" s="4" t="s">
        <v>58</v>
      </c>
      <c r="F77" s="5">
        <f>VLOOKUP(D:D,[1]单价不变总价增加!$E$3:$P$410,5,0)</f>
        <v>89.01</v>
      </c>
      <c r="G77" s="5" t="str">
        <f>VLOOKUP(D:D,[1]单价不变总价增加!$E$3:$P$410,6,0)</f>
        <v>72.17</v>
      </c>
      <c r="H77" s="2">
        <v>30000</v>
      </c>
      <c r="I77" s="7">
        <f>J77/G77</f>
        <v>37000.1385617292</v>
      </c>
      <c r="J77" s="5">
        <f>F77*H77</f>
        <v>2670300</v>
      </c>
      <c r="K77" s="5" t="str">
        <f>VLOOKUP(D:D,[1]单价不变总价增加!$E$3:$P$410,12,0)</f>
        <v>未签约</v>
      </c>
    </row>
    <row r="78" ht="14.25" spans="1:11">
      <c r="A78" s="2">
        <v>1</v>
      </c>
      <c r="B78" s="2">
        <v>2</v>
      </c>
      <c r="C78" s="4">
        <v>801</v>
      </c>
      <c r="D78" s="4" t="s">
        <v>135</v>
      </c>
      <c r="E78" s="4" t="s">
        <v>58</v>
      </c>
      <c r="F78" s="5">
        <f>VLOOKUP(D:D,[1]单价不变总价增加!$E$3:$P$410,5,0)</f>
        <v>89.01</v>
      </c>
      <c r="G78" s="5" t="str">
        <f>VLOOKUP(D:D,[1]单价不变总价增加!$E$3:$P$410,6,0)</f>
        <v>72.17</v>
      </c>
      <c r="H78" s="2">
        <v>30000</v>
      </c>
      <c r="I78" s="7">
        <f>J78/G78</f>
        <v>37000.1385617292</v>
      </c>
      <c r="J78" s="5">
        <f>F78*H78</f>
        <v>2670300</v>
      </c>
      <c r="K78" s="5" t="str">
        <f>VLOOKUP(D:D,[1]单价不变总价增加!$E$3:$P$410,12,0)</f>
        <v>未签约</v>
      </c>
    </row>
    <row r="79" ht="14.25" spans="1:11">
      <c r="A79" s="2">
        <v>1</v>
      </c>
      <c r="B79" s="2">
        <v>2</v>
      </c>
      <c r="C79" s="4">
        <v>802</v>
      </c>
      <c r="D79" s="4" t="s">
        <v>136</v>
      </c>
      <c r="E79" s="4" t="s">
        <v>60</v>
      </c>
      <c r="F79" s="5"/>
      <c r="G79" s="5"/>
      <c r="H79" s="2"/>
      <c r="I79" s="7"/>
      <c r="J79" s="5"/>
      <c r="K79" s="5"/>
    </row>
    <row r="80" ht="14.25" spans="1:11">
      <c r="A80" s="2">
        <v>1</v>
      </c>
      <c r="B80" s="2">
        <v>2</v>
      </c>
      <c r="C80" s="4">
        <v>803</v>
      </c>
      <c r="D80" s="4" t="s">
        <v>137</v>
      </c>
      <c r="E80" s="4" t="s">
        <v>60</v>
      </c>
      <c r="F80" s="5"/>
      <c r="G80" s="5"/>
      <c r="H80" s="2"/>
      <c r="I80" s="7"/>
      <c r="J80" s="5"/>
      <c r="K80" s="5"/>
    </row>
    <row r="81" ht="14.25" spans="1:11">
      <c r="A81" s="2">
        <v>1</v>
      </c>
      <c r="B81" s="2">
        <v>2</v>
      </c>
      <c r="C81" s="4">
        <v>804</v>
      </c>
      <c r="D81" s="4" t="s">
        <v>138</v>
      </c>
      <c r="E81" s="4" t="s">
        <v>58</v>
      </c>
      <c r="F81" s="5">
        <f>VLOOKUP(D:D,[1]单价不变总价增加!$E$3:$P$410,5,0)</f>
        <v>89.01</v>
      </c>
      <c r="G81" s="5" t="str">
        <f>VLOOKUP(D:D,[1]单价不变总价增加!$E$3:$P$410,6,0)</f>
        <v>72.17</v>
      </c>
      <c r="H81" s="2">
        <v>30000</v>
      </c>
      <c r="I81" s="7">
        <f>J81/G81</f>
        <v>37000.1385617292</v>
      </c>
      <c r="J81" s="5">
        <f>F81*H81</f>
        <v>2670300</v>
      </c>
      <c r="K81" s="5" t="str">
        <f>VLOOKUP(D:D,[1]单价不变总价增加!$E$3:$P$410,12,0)</f>
        <v>未签约</v>
      </c>
    </row>
    <row r="82" ht="14.25" spans="1:11">
      <c r="A82" s="2">
        <v>1</v>
      </c>
      <c r="B82" s="2">
        <v>2</v>
      </c>
      <c r="C82" s="4">
        <v>901</v>
      </c>
      <c r="D82" s="4" t="s">
        <v>139</v>
      </c>
      <c r="E82" s="4" t="s">
        <v>58</v>
      </c>
      <c r="F82" s="5"/>
      <c r="G82" s="5"/>
      <c r="H82" s="2"/>
      <c r="I82" s="7"/>
      <c r="J82" s="5"/>
      <c r="K82" s="5"/>
    </row>
    <row r="83" ht="14.25" spans="1:11">
      <c r="A83" s="2">
        <v>1</v>
      </c>
      <c r="B83" s="2">
        <v>2</v>
      </c>
      <c r="C83" s="4">
        <v>902</v>
      </c>
      <c r="D83" s="4" t="s">
        <v>140</v>
      </c>
      <c r="E83" s="4" t="s">
        <v>60</v>
      </c>
      <c r="F83" s="5"/>
      <c r="G83" s="5"/>
      <c r="H83" s="2"/>
      <c r="I83" s="7"/>
      <c r="J83" s="5"/>
      <c r="K83" s="5"/>
    </row>
    <row r="84" ht="14.25" spans="1:11">
      <c r="A84" s="2">
        <v>1</v>
      </c>
      <c r="B84" s="2">
        <v>2</v>
      </c>
      <c r="C84" s="4">
        <v>903</v>
      </c>
      <c r="D84" s="4" t="s">
        <v>141</v>
      </c>
      <c r="E84" s="4" t="s">
        <v>60</v>
      </c>
      <c r="F84" s="5"/>
      <c r="G84" s="5"/>
      <c r="H84" s="2"/>
      <c r="I84" s="7"/>
      <c r="J84" s="5"/>
      <c r="K84" s="5"/>
    </row>
    <row r="85" ht="14.25" spans="1:11">
      <c r="A85" s="2">
        <v>1</v>
      </c>
      <c r="B85" s="2">
        <v>2</v>
      </c>
      <c r="C85" s="4">
        <v>904</v>
      </c>
      <c r="D85" s="4" t="s">
        <v>142</v>
      </c>
      <c r="E85" s="4" t="s">
        <v>58</v>
      </c>
      <c r="F85" s="5">
        <f>VLOOKUP(D:D,[1]单价不变总价增加!$E$3:$P$410,5,0)</f>
        <v>89.01</v>
      </c>
      <c r="G85" s="5" t="str">
        <f>VLOOKUP(D:D,[1]单价不变总价增加!$E$3:$P$410,6,0)</f>
        <v>72.17</v>
      </c>
      <c r="H85" s="2">
        <v>30000</v>
      </c>
      <c r="I85" s="7">
        <f>J85/G85</f>
        <v>37000.1385617292</v>
      </c>
      <c r="J85" s="5">
        <f>F85*H85</f>
        <v>2670300</v>
      </c>
      <c r="K85" s="5" t="str">
        <f>VLOOKUP(D:D,[1]单价不变总价增加!$E$3:$P$410,12,0)</f>
        <v>未签约</v>
      </c>
    </row>
    <row r="86" ht="14.25" spans="1:11">
      <c r="A86" s="2">
        <v>1</v>
      </c>
      <c r="B86" s="2">
        <v>2</v>
      </c>
      <c r="C86" s="4">
        <v>1001</v>
      </c>
      <c r="D86" s="4" t="s">
        <v>143</v>
      </c>
      <c r="E86" s="4" t="s">
        <v>58</v>
      </c>
      <c r="F86" s="5"/>
      <c r="G86" s="5"/>
      <c r="H86" s="2"/>
      <c r="I86" s="7"/>
      <c r="J86" s="5"/>
      <c r="K86" s="5"/>
    </row>
    <row r="87" ht="14.25" spans="1:11">
      <c r="A87" s="2">
        <v>1</v>
      </c>
      <c r="B87" s="2">
        <v>2</v>
      </c>
      <c r="C87" s="4">
        <v>1002</v>
      </c>
      <c r="D87" s="4" t="s">
        <v>144</v>
      </c>
      <c r="E87" s="4" t="s">
        <v>60</v>
      </c>
      <c r="F87" s="5"/>
      <c r="G87" s="5"/>
      <c r="H87" s="2"/>
      <c r="I87" s="7"/>
      <c r="J87" s="5"/>
      <c r="K87" s="5"/>
    </row>
    <row r="88" ht="14.25" spans="1:11">
      <c r="A88" s="2">
        <v>1</v>
      </c>
      <c r="B88" s="2">
        <v>2</v>
      </c>
      <c r="C88" s="4">
        <v>1003</v>
      </c>
      <c r="D88" s="4" t="s">
        <v>145</v>
      </c>
      <c r="E88" s="4" t="s">
        <v>60</v>
      </c>
      <c r="F88" s="5"/>
      <c r="G88" s="5"/>
      <c r="H88" s="2"/>
      <c r="I88" s="7"/>
      <c r="J88" s="5"/>
      <c r="K88" s="5"/>
    </row>
    <row r="89" ht="14.25" spans="1:11">
      <c r="A89" s="2">
        <v>1</v>
      </c>
      <c r="B89" s="2">
        <v>2</v>
      </c>
      <c r="C89" s="4">
        <v>1004</v>
      </c>
      <c r="D89" s="4" t="s">
        <v>146</v>
      </c>
      <c r="E89" s="4" t="s">
        <v>58</v>
      </c>
      <c r="F89" s="5">
        <f>VLOOKUP(D:D,[1]单价不变总价增加!$E$3:$P$410,5,0)</f>
        <v>89.01</v>
      </c>
      <c r="G89" s="5" t="str">
        <f>VLOOKUP(D:D,[1]单价不变总价增加!$E$3:$P$410,6,0)</f>
        <v>72.17</v>
      </c>
      <c r="H89" s="2">
        <v>30000</v>
      </c>
      <c r="I89" s="7">
        <f>J89/G89</f>
        <v>37000.1385617292</v>
      </c>
      <c r="J89" s="5">
        <f>F89*H89</f>
        <v>2670300</v>
      </c>
      <c r="K89" s="5" t="str">
        <f>VLOOKUP(D:D,[1]单价不变总价增加!$E$3:$P$410,12,0)</f>
        <v>未签约</v>
      </c>
    </row>
    <row r="90" ht="14.25" spans="1:11">
      <c r="A90" s="2">
        <v>1</v>
      </c>
      <c r="B90" s="2">
        <v>2</v>
      </c>
      <c r="C90" s="4">
        <v>1101</v>
      </c>
      <c r="D90" s="4" t="s">
        <v>147</v>
      </c>
      <c r="E90" s="4" t="s">
        <v>58</v>
      </c>
      <c r="F90" s="5">
        <f>VLOOKUP(D:D,[1]单价不变总价增加!$E$3:$P$410,5,0)</f>
        <v>89.01</v>
      </c>
      <c r="G90" s="5" t="str">
        <f>VLOOKUP(D:D,[1]单价不变总价增加!$E$3:$P$410,6,0)</f>
        <v>72.17</v>
      </c>
      <c r="H90" s="2">
        <v>30000</v>
      </c>
      <c r="I90" s="7">
        <f>J90/G90</f>
        <v>37000.1385617292</v>
      </c>
      <c r="J90" s="5">
        <f>F90*H90</f>
        <v>2670300</v>
      </c>
      <c r="K90" s="5" t="str">
        <f>VLOOKUP(D:D,[1]单价不变总价增加!$E$3:$P$410,12,0)</f>
        <v>未签约</v>
      </c>
    </row>
    <row r="91" ht="14.25" spans="1:11">
      <c r="A91" s="2">
        <v>1</v>
      </c>
      <c r="B91" s="2">
        <v>2</v>
      </c>
      <c r="C91" s="4">
        <v>1102</v>
      </c>
      <c r="D91" s="4" t="s">
        <v>148</v>
      </c>
      <c r="E91" s="4" t="s">
        <v>60</v>
      </c>
      <c r="F91" s="5"/>
      <c r="G91" s="5"/>
      <c r="H91" s="2"/>
      <c r="I91" s="7"/>
      <c r="J91" s="5"/>
      <c r="K91" s="5"/>
    </row>
    <row r="92" ht="14.25" spans="1:11">
      <c r="A92" s="2">
        <v>1</v>
      </c>
      <c r="B92" s="2">
        <v>2</v>
      </c>
      <c r="C92" s="4">
        <v>1103</v>
      </c>
      <c r="D92" s="4" t="s">
        <v>149</v>
      </c>
      <c r="E92" s="4" t="s">
        <v>60</v>
      </c>
      <c r="F92" s="5"/>
      <c r="G92" s="5"/>
      <c r="H92" s="2"/>
      <c r="I92" s="7"/>
      <c r="J92" s="5"/>
      <c r="K92" s="5"/>
    </row>
    <row r="93" ht="14.25" spans="1:11">
      <c r="A93" s="2">
        <v>1</v>
      </c>
      <c r="B93" s="2">
        <v>2</v>
      </c>
      <c r="C93" s="4">
        <v>1104</v>
      </c>
      <c r="D93" s="4" t="s">
        <v>150</v>
      </c>
      <c r="E93" s="4" t="s">
        <v>58</v>
      </c>
      <c r="F93" s="5">
        <f>VLOOKUP(D:D,[1]单价不变总价增加!$E$3:$P$410,5,0)</f>
        <v>89.01</v>
      </c>
      <c r="G93" s="5" t="str">
        <f>VLOOKUP(D:D,[1]单价不变总价增加!$E$3:$P$410,6,0)</f>
        <v>72.17</v>
      </c>
      <c r="H93" s="2">
        <v>30000</v>
      </c>
      <c r="I93" s="7">
        <f t="shared" ref="I93:I106" si="2">J93/G93</f>
        <v>37000.1385617292</v>
      </c>
      <c r="J93" s="5">
        <f t="shared" ref="J93:J106" si="3">F93*H93</f>
        <v>2670300</v>
      </c>
      <c r="K93" s="5" t="str">
        <f>VLOOKUP(D:D,[1]单价不变总价增加!$E$3:$P$410,12,0)</f>
        <v>未签约</v>
      </c>
    </row>
    <row r="94" ht="14.25" spans="1:11">
      <c r="A94" s="2">
        <v>1</v>
      </c>
      <c r="B94" s="2">
        <v>2</v>
      </c>
      <c r="C94" s="4">
        <v>1201</v>
      </c>
      <c r="D94" s="4" t="s">
        <v>151</v>
      </c>
      <c r="E94" s="4" t="s">
        <v>58</v>
      </c>
      <c r="F94" s="5">
        <f>VLOOKUP(D:D,[1]单价不变总价增加!$E$3:$P$410,5,0)</f>
        <v>89.01</v>
      </c>
      <c r="G94" s="5" t="str">
        <f>VLOOKUP(D:D,[1]单价不变总价增加!$E$3:$P$410,6,0)</f>
        <v>72.17</v>
      </c>
      <c r="H94" s="2">
        <v>30000</v>
      </c>
      <c r="I94" s="7">
        <f t="shared" si="2"/>
        <v>37000.1385617292</v>
      </c>
      <c r="J94" s="5">
        <f t="shared" si="3"/>
        <v>2670300</v>
      </c>
      <c r="K94" s="5" t="str">
        <f>VLOOKUP(D:D,[1]单价不变总价增加!$E$3:$P$410,12,0)</f>
        <v>未签约</v>
      </c>
    </row>
    <row r="95" ht="14.25" spans="1:11">
      <c r="A95" s="2">
        <v>1</v>
      </c>
      <c r="B95" s="2">
        <v>2</v>
      </c>
      <c r="C95" s="4">
        <v>1202</v>
      </c>
      <c r="D95" s="4" t="s">
        <v>152</v>
      </c>
      <c r="E95" s="4" t="s">
        <v>60</v>
      </c>
      <c r="F95" s="5">
        <f>VLOOKUP(D:D,[1]单价不变总价增加!$E$3:$P$410,5,0)</f>
        <v>87.45</v>
      </c>
      <c r="G95" s="5" t="str">
        <f>VLOOKUP(D:D,[1]单价不变总价增加!$E$3:$P$410,6,0)</f>
        <v>70.91</v>
      </c>
      <c r="H95" s="2">
        <v>30000</v>
      </c>
      <c r="I95" s="7">
        <f t="shared" si="2"/>
        <v>36997.6025948385</v>
      </c>
      <c r="J95" s="5">
        <f t="shared" si="3"/>
        <v>2623500</v>
      </c>
      <c r="K95" s="5" t="str">
        <f>VLOOKUP(D:D,[1]单价不变总价增加!$E$3:$P$410,12,0)</f>
        <v>未签约</v>
      </c>
    </row>
    <row r="96" ht="14.25" spans="1:11">
      <c r="A96" s="2">
        <v>1</v>
      </c>
      <c r="B96" s="2">
        <v>2</v>
      </c>
      <c r="C96" s="4">
        <v>1203</v>
      </c>
      <c r="D96" s="4" t="s">
        <v>153</v>
      </c>
      <c r="E96" s="4" t="s">
        <v>60</v>
      </c>
      <c r="F96" s="5">
        <f>VLOOKUP(D:D,[1]单价不变总价增加!$E$3:$P$410,5,0)</f>
        <v>87.45</v>
      </c>
      <c r="G96" s="5" t="str">
        <f>VLOOKUP(D:D,[1]单价不变总价增加!$E$3:$P$410,6,0)</f>
        <v>70.91</v>
      </c>
      <c r="H96" s="2">
        <v>30000</v>
      </c>
      <c r="I96" s="7">
        <f t="shared" si="2"/>
        <v>36997.6025948385</v>
      </c>
      <c r="J96" s="5">
        <f t="shared" si="3"/>
        <v>2623500</v>
      </c>
      <c r="K96" s="5" t="str">
        <f>VLOOKUP(D:D,[1]单价不变总价增加!$E$3:$P$410,12,0)</f>
        <v>未签约</v>
      </c>
    </row>
    <row r="97" ht="14.25" spans="1:11">
      <c r="A97" s="2">
        <v>1</v>
      </c>
      <c r="B97" s="2">
        <v>2</v>
      </c>
      <c r="C97" s="4">
        <v>1204</v>
      </c>
      <c r="D97" s="4" t="s">
        <v>154</v>
      </c>
      <c r="E97" s="4" t="s">
        <v>58</v>
      </c>
      <c r="F97" s="5">
        <f>VLOOKUP(D:D,[1]单价不变总价增加!$E$3:$P$410,5,0)</f>
        <v>89.01</v>
      </c>
      <c r="G97" s="5" t="str">
        <f>VLOOKUP(D:D,[1]单价不变总价增加!$E$3:$P$410,6,0)</f>
        <v>72.17</v>
      </c>
      <c r="H97" s="2">
        <v>30000</v>
      </c>
      <c r="I97" s="7">
        <f t="shared" si="2"/>
        <v>37000.1385617292</v>
      </c>
      <c r="J97" s="5">
        <f t="shared" si="3"/>
        <v>2670300</v>
      </c>
      <c r="K97" s="5" t="str">
        <f>VLOOKUP(D:D,[1]单价不变总价增加!$E$3:$P$410,12,0)</f>
        <v>未签约</v>
      </c>
    </row>
    <row r="98" ht="14.25" spans="1:11">
      <c r="A98" s="2">
        <v>1</v>
      </c>
      <c r="B98" s="2">
        <v>3</v>
      </c>
      <c r="C98" s="4">
        <v>101</v>
      </c>
      <c r="D98" s="4" t="s">
        <v>155</v>
      </c>
      <c r="E98" s="4" t="s">
        <v>58</v>
      </c>
      <c r="F98" s="5">
        <f>VLOOKUP(D:D,[1]单价不变总价增加!$E$3:$P$410,5,0)</f>
        <v>89.01</v>
      </c>
      <c r="G98" s="5" t="str">
        <f>VLOOKUP(D:D,[1]单价不变总价增加!$E$3:$P$410,6,0)</f>
        <v>72.17</v>
      </c>
      <c r="H98" s="2">
        <v>30000</v>
      </c>
      <c r="I98" s="7">
        <f t="shared" si="2"/>
        <v>37000.1385617292</v>
      </c>
      <c r="J98" s="5">
        <f t="shared" si="3"/>
        <v>2670300</v>
      </c>
      <c r="K98" s="5" t="str">
        <f>VLOOKUP(D:D,[1]单价不变总价增加!$E$3:$P$410,12,0)</f>
        <v>未签约</v>
      </c>
    </row>
    <row r="99" ht="14.25" spans="1:11">
      <c r="A99" s="2">
        <v>1</v>
      </c>
      <c r="B99" s="2">
        <v>3</v>
      </c>
      <c r="C99" s="4">
        <v>102</v>
      </c>
      <c r="D99" s="4" t="s">
        <v>156</v>
      </c>
      <c r="E99" s="4" t="s">
        <v>60</v>
      </c>
      <c r="F99" s="5">
        <f>VLOOKUP(D:D,[1]单价不变总价增加!$E$3:$P$410,5,0)</f>
        <v>87.45</v>
      </c>
      <c r="G99" s="5" t="str">
        <f>VLOOKUP(D:D,[1]单价不变总价增加!$E$3:$P$410,6,0)</f>
        <v>70.91</v>
      </c>
      <c r="H99" s="2">
        <v>30000</v>
      </c>
      <c r="I99" s="7">
        <f t="shared" si="2"/>
        <v>36997.6025948385</v>
      </c>
      <c r="J99" s="5">
        <f t="shared" si="3"/>
        <v>2623500</v>
      </c>
      <c r="K99" s="5" t="str">
        <f>VLOOKUP(D:D,[1]单价不变总价增加!$E$3:$P$410,12,0)</f>
        <v>未签约</v>
      </c>
    </row>
    <row r="100" ht="14.25" spans="1:11">
      <c r="A100" s="2">
        <v>1</v>
      </c>
      <c r="B100" s="2">
        <v>3</v>
      </c>
      <c r="C100" s="4">
        <v>103</v>
      </c>
      <c r="D100" s="4" t="s">
        <v>157</v>
      </c>
      <c r="E100" s="4" t="s">
        <v>60</v>
      </c>
      <c r="F100" s="5">
        <f>VLOOKUP(D:D,[1]单价不变总价增加!$E$3:$P$410,5,0)</f>
        <v>87.45</v>
      </c>
      <c r="G100" s="5" t="str">
        <f>VLOOKUP(D:D,[1]单价不变总价增加!$E$3:$P$410,6,0)</f>
        <v>70.91</v>
      </c>
      <c r="H100" s="2">
        <v>30000</v>
      </c>
      <c r="I100" s="7">
        <f t="shared" si="2"/>
        <v>36997.6025948385</v>
      </c>
      <c r="J100" s="5">
        <f t="shared" si="3"/>
        <v>2623500</v>
      </c>
      <c r="K100" s="5" t="str">
        <f>VLOOKUP(D:D,[1]单价不变总价增加!$E$3:$P$410,12,0)</f>
        <v>未签约</v>
      </c>
    </row>
    <row r="101" ht="14.25" spans="1:11">
      <c r="A101" s="2">
        <v>1</v>
      </c>
      <c r="B101" s="2">
        <v>3</v>
      </c>
      <c r="C101" s="4">
        <v>104</v>
      </c>
      <c r="D101" s="4" t="s">
        <v>158</v>
      </c>
      <c r="E101" s="4" t="s">
        <v>58</v>
      </c>
      <c r="F101" s="5">
        <f>VLOOKUP(D:D,[1]单价不变总价增加!$E$3:$P$410,5,0)</f>
        <v>89.57</v>
      </c>
      <c r="G101" s="5" t="str">
        <f>VLOOKUP(D:D,[1]单价不变总价增加!$E$3:$P$410,6,0)</f>
        <v>72.63</v>
      </c>
      <c r="H101" s="2">
        <v>30000</v>
      </c>
      <c r="I101" s="7">
        <f t="shared" si="2"/>
        <v>36997.1086327964</v>
      </c>
      <c r="J101" s="5">
        <f t="shared" si="3"/>
        <v>2687100</v>
      </c>
      <c r="K101" s="5" t="str">
        <f>VLOOKUP(D:D,[1]单价不变总价增加!$E$3:$P$410,12,0)</f>
        <v>未签约</v>
      </c>
    </row>
    <row r="102" ht="14.25" spans="1:11">
      <c r="A102" s="2">
        <v>1</v>
      </c>
      <c r="B102" s="2">
        <v>3</v>
      </c>
      <c r="C102" s="4">
        <v>201</v>
      </c>
      <c r="D102" s="4" t="s">
        <v>159</v>
      </c>
      <c r="E102" s="4" t="s">
        <v>58</v>
      </c>
      <c r="F102" s="5">
        <f>VLOOKUP(D:D,[1]单价不变总价增加!$E$3:$P$410,5,0)</f>
        <v>89.01</v>
      </c>
      <c r="G102" s="5" t="str">
        <f>VLOOKUP(D:D,[1]单价不变总价增加!$E$3:$P$410,6,0)</f>
        <v>72.17</v>
      </c>
      <c r="H102" s="2">
        <v>30000</v>
      </c>
      <c r="I102" s="7">
        <f t="shared" si="2"/>
        <v>37000.1385617292</v>
      </c>
      <c r="J102" s="5">
        <f t="shared" si="3"/>
        <v>2670300</v>
      </c>
      <c r="K102" s="5" t="str">
        <f>VLOOKUP(D:D,[1]单价不变总价增加!$E$3:$P$410,12,0)</f>
        <v>未签约</v>
      </c>
    </row>
    <row r="103" ht="14.25" spans="1:11">
      <c r="A103" s="2">
        <v>1</v>
      </c>
      <c r="B103" s="2">
        <v>3</v>
      </c>
      <c r="C103" s="4">
        <v>202</v>
      </c>
      <c r="D103" s="4" t="s">
        <v>160</v>
      </c>
      <c r="E103" s="4" t="s">
        <v>60</v>
      </c>
      <c r="F103" s="5">
        <f>VLOOKUP(D:D,[1]单价不变总价增加!$E$3:$P$410,5,0)</f>
        <v>87.45</v>
      </c>
      <c r="G103" s="5" t="str">
        <f>VLOOKUP(D:D,[1]单价不变总价增加!$E$3:$P$410,6,0)</f>
        <v>70.91</v>
      </c>
      <c r="H103" s="2">
        <v>30000</v>
      </c>
      <c r="I103" s="7">
        <f t="shared" si="2"/>
        <v>36997.6025948385</v>
      </c>
      <c r="J103" s="5">
        <f t="shared" si="3"/>
        <v>2623500</v>
      </c>
      <c r="K103" s="5" t="str">
        <f>VLOOKUP(D:D,[1]单价不变总价增加!$E$3:$P$410,12,0)</f>
        <v>未签约</v>
      </c>
    </row>
    <row r="104" ht="14.25" spans="1:11">
      <c r="A104" s="2">
        <v>1</v>
      </c>
      <c r="B104" s="2">
        <v>3</v>
      </c>
      <c r="C104" s="4">
        <v>203</v>
      </c>
      <c r="D104" s="4" t="s">
        <v>161</v>
      </c>
      <c r="E104" s="4" t="s">
        <v>60</v>
      </c>
      <c r="F104" s="5">
        <f>VLOOKUP(D:D,[1]单价不变总价增加!$E$3:$P$410,5,0)</f>
        <v>87.45</v>
      </c>
      <c r="G104" s="5" t="str">
        <f>VLOOKUP(D:D,[1]单价不变总价增加!$E$3:$P$410,6,0)</f>
        <v>70.91</v>
      </c>
      <c r="H104" s="2">
        <v>30000</v>
      </c>
      <c r="I104" s="7">
        <f t="shared" si="2"/>
        <v>36997.6025948385</v>
      </c>
      <c r="J104" s="5">
        <f t="shared" si="3"/>
        <v>2623500</v>
      </c>
      <c r="K104" s="5" t="str">
        <f>VLOOKUP(D:D,[1]单价不变总价增加!$E$3:$P$410,12,0)</f>
        <v>未签约</v>
      </c>
    </row>
    <row r="105" ht="14.25" spans="1:11">
      <c r="A105" s="2">
        <v>1</v>
      </c>
      <c r="B105" s="2">
        <v>3</v>
      </c>
      <c r="C105" s="4">
        <v>204</v>
      </c>
      <c r="D105" s="4" t="s">
        <v>162</v>
      </c>
      <c r="E105" s="4" t="s">
        <v>58</v>
      </c>
      <c r="F105" s="5">
        <f>VLOOKUP(D:D,[1]单价不变总价增加!$E$3:$P$410,5,0)</f>
        <v>89.57</v>
      </c>
      <c r="G105" s="5" t="str">
        <f>VLOOKUP(D:D,[1]单价不变总价增加!$E$3:$P$410,6,0)</f>
        <v>72.63</v>
      </c>
      <c r="H105" s="2">
        <v>30000</v>
      </c>
      <c r="I105" s="7">
        <f t="shared" si="2"/>
        <v>36997.1086327964</v>
      </c>
      <c r="J105" s="5">
        <f t="shared" si="3"/>
        <v>2687100</v>
      </c>
      <c r="K105" s="5" t="str">
        <f>VLOOKUP(D:D,[1]单价不变总价增加!$E$3:$P$410,12,0)</f>
        <v>未签约</v>
      </c>
    </row>
    <row r="106" ht="14.25" spans="1:11">
      <c r="A106" s="2">
        <v>1</v>
      </c>
      <c r="B106" s="2">
        <v>3</v>
      </c>
      <c r="C106" s="4">
        <v>301</v>
      </c>
      <c r="D106" s="4" t="s">
        <v>163</v>
      </c>
      <c r="E106" s="4" t="s">
        <v>58</v>
      </c>
      <c r="F106" s="5">
        <f>VLOOKUP(D:D,[1]单价不变总价增加!$E$3:$P$410,5,0)</f>
        <v>89.01</v>
      </c>
      <c r="G106" s="5" t="str">
        <f>VLOOKUP(D:D,[1]单价不变总价增加!$E$3:$P$410,6,0)</f>
        <v>72.17</v>
      </c>
      <c r="H106" s="2">
        <v>30000</v>
      </c>
      <c r="I106" s="7">
        <f t="shared" si="2"/>
        <v>37000.1385617292</v>
      </c>
      <c r="J106" s="5">
        <f t="shared" si="3"/>
        <v>2670300</v>
      </c>
      <c r="K106" s="5" t="str">
        <f>VLOOKUP(D:D,[1]单价不变总价增加!$E$3:$P$410,12,0)</f>
        <v>未签约</v>
      </c>
    </row>
    <row r="107" ht="14.25" spans="1:11">
      <c r="A107" s="2">
        <v>1</v>
      </c>
      <c r="B107" s="2">
        <v>3</v>
      </c>
      <c r="C107" s="4">
        <v>302</v>
      </c>
      <c r="D107" s="4" t="s">
        <v>164</v>
      </c>
      <c r="E107" s="4" t="s">
        <v>60</v>
      </c>
      <c r="F107" s="5"/>
      <c r="G107" s="5"/>
      <c r="H107" s="2"/>
      <c r="I107" s="7"/>
      <c r="J107" s="5"/>
      <c r="K107" s="5"/>
    </row>
    <row r="108" ht="14.25" spans="1:11">
      <c r="A108" s="2">
        <v>1</v>
      </c>
      <c r="B108" s="2">
        <v>3</v>
      </c>
      <c r="C108" s="4">
        <v>303</v>
      </c>
      <c r="D108" s="4" t="s">
        <v>165</v>
      </c>
      <c r="E108" s="4" t="s">
        <v>60</v>
      </c>
      <c r="F108" s="5"/>
      <c r="G108" s="5"/>
      <c r="H108" s="2"/>
      <c r="I108" s="7"/>
      <c r="J108" s="5"/>
      <c r="K108" s="5"/>
    </row>
    <row r="109" ht="14.25" spans="1:11">
      <c r="A109" s="2">
        <v>1</v>
      </c>
      <c r="B109" s="2">
        <v>3</v>
      </c>
      <c r="C109" s="4">
        <v>304</v>
      </c>
      <c r="D109" s="4" t="s">
        <v>166</v>
      </c>
      <c r="E109" s="4" t="s">
        <v>58</v>
      </c>
      <c r="F109" s="5">
        <f>VLOOKUP(D:D,[1]单价不变总价增加!$E$3:$P$410,5,0)</f>
        <v>89.57</v>
      </c>
      <c r="G109" s="5" t="str">
        <f>VLOOKUP(D:D,[1]单价不变总价增加!$E$3:$P$410,6,0)</f>
        <v>72.63</v>
      </c>
      <c r="H109" s="2">
        <v>30000</v>
      </c>
      <c r="I109" s="7">
        <f>J109/G109</f>
        <v>36997.1086327964</v>
      </c>
      <c r="J109" s="5">
        <f>F109*H109</f>
        <v>2687100</v>
      </c>
      <c r="K109" s="5" t="str">
        <f>VLOOKUP(D:D,[1]单价不变总价增加!$E$3:$P$410,12,0)</f>
        <v>未签约</v>
      </c>
    </row>
    <row r="110" ht="14.25" spans="1:11">
      <c r="A110" s="2">
        <v>1</v>
      </c>
      <c r="B110" s="2">
        <v>3</v>
      </c>
      <c r="C110" s="4">
        <v>401</v>
      </c>
      <c r="D110" s="4" t="s">
        <v>167</v>
      </c>
      <c r="E110" s="4" t="s">
        <v>58</v>
      </c>
      <c r="F110" s="5">
        <f>VLOOKUP(D:D,[1]单价不变总价增加!$E$3:$P$410,5,0)</f>
        <v>89.01</v>
      </c>
      <c r="G110" s="5" t="str">
        <f>VLOOKUP(D:D,[1]单价不变总价增加!$E$3:$P$410,6,0)</f>
        <v>72.17</v>
      </c>
      <c r="H110" s="2">
        <v>30000</v>
      </c>
      <c r="I110" s="7">
        <f>J110/G110</f>
        <v>37000.1385617292</v>
      </c>
      <c r="J110" s="5">
        <f>F110*H110</f>
        <v>2670300</v>
      </c>
      <c r="K110" s="5" t="str">
        <f>VLOOKUP(D:D,[1]单价不变总价增加!$E$3:$P$410,12,0)</f>
        <v>未签约</v>
      </c>
    </row>
    <row r="111" ht="14.25" spans="1:11">
      <c r="A111" s="2">
        <v>1</v>
      </c>
      <c r="B111" s="2">
        <v>3</v>
      </c>
      <c r="C111" s="4">
        <v>402</v>
      </c>
      <c r="D111" s="4" t="s">
        <v>168</v>
      </c>
      <c r="E111" s="4" t="s">
        <v>60</v>
      </c>
      <c r="F111" s="5"/>
      <c r="G111" s="5"/>
      <c r="H111" s="2"/>
      <c r="I111" s="7"/>
      <c r="J111" s="5"/>
      <c r="K111" s="5"/>
    </row>
    <row r="112" ht="14.25" spans="1:11">
      <c r="A112" s="2">
        <v>1</v>
      </c>
      <c r="B112" s="2">
        <v>3</v>
      </c>
      <c r="C112" s="4">
        <v>403</v>
      </c>
      <c r="D112" s="4" t="s">
        <v>169</v>
      </c>
      <c r="E112" s="4" t="s">
        <v>60</v>
      </c>
      <c r="F112" s="5"/>
      <c r="G112" s="5"/>
      <c r="H112" s="2"/>
      <c r="I112" s="7"/>
      <c r="J112" s="5"/>
      <c r="K112" s="5"/>
    </row>
    <row r="113" ht="14.25" spans="1:11">
      <c r="A113" s="2">
        <v>1</v>
      </c>
      <c r="B113" s="2">
        <v>3</v>
      </c>
      <c r="C113" s="4">
        <v>404</v>
      </c>
      <c r="D113" s="4" t="s">
        <v>170</v>
      </c>
      <c r="E113" s="4" t="s">
        <v>58</v>
      </c>
      <c r="F113" s="5"/>
      <c r="G113" s="5"/>
      <c r="H113" s="2"/>
      <c r="I113" s="7"/>
      <c r="J113" s="5"/>
      <c r="K113" s="5"/>
    </row>
    <row r="114" ht="14.25" spans="1:11">
      <c r="A114" s="2">
        <v>1</v>
      </c>
      <c r="B114" s="2">
        <v>3</v>
      </c>
      <c r="C114" s="4">
        <v>501</v>
      </c>
      <c r="D114" s="4" t="s">
        <v>171</v>
      </c>
      <c r="E114" s="4" t="s">
        <v>58</v>
      </c>
      <c r="F114" s="5">
        <f>VLOOKUP(D:D,[1]单价不变总价增加!$E$3:$P$410,5,0)</f>
        <v>89.01</v>
      </c>
      <c r="G114" s="5" t="str">
        <f>VLOOKUP(D:D,[1]单价不变总价增加!$E$3:$P$410,6,0)</f>
        <v>72.17</v>
      </c>
      <c r="H114" s="2">
        <v>30000</v>
      </c>
      <c r="I114" s="7">
        <f>J114/G114</f>
        <v>37000.1385617292</v>
      </c>
      <c r="J114" s="5">
        <f>F114*H114</f>
        <v>2670300</v>
      </c>
      <c r="K114" s="5" t="str">
        <f>VLOOKUP(D:D,[1]单价不变总价增加!$E$3:$P$410,12,0)</f>
        <v>未签约</v>
      </c>
    </row>
    <row r="115" ht="14.25" spans="1:11">
      <c r="A115" s="2">
        <v>1</v>
      </c>
      <c r="B115" s="2">
        <v>3</v>
      </c>
      <c r="C115" s="4">
        <v>502</v>
      </c>
      <c r="D115" s="4" t="s">
        <v>172</v>
      </c>
      <c r="E115" s="4" t="s">
        <v>60</v>
      </c>
      <c r="F115" s="5"/>
      <c r="G115" s="5"/>
      <c r="H115" s="2"/>
      <c r="I115" s="7"/>
      <c r="J115" s="5"/>
      <c r="K115" s="5"/>
    </row>
    <row r="116" ht="14.25" spans="1:11">
      <c r="A116" s="2">
        <v>1</v>
      </c>
      <c r="B116" s="2">
        <v>3</v>
      </c>
      <c r="C116" s="4">
        <v>503</v>
      </c>
      <c r="D116" s="4" t="s">
        <v>173</v>
      </c>
      <c r="E116" s="4" t="s">
        <v>60</v>
      </c>
      <c r="F116" s="5"/>
      <c r="G116" s="5"/>
      <c r="H116" s="2"/>
      <c r="I116" s="7"/>
      <c r="J116" s="5"/>
      <c r="K116" s="5"/>
    </row>
    <row r="117" ht="14.25" spans="1:11">
      <c r="A117" s="2">
        <v>1</v>
      </c>
      <c r="B117" s="2">
        <v>3</v>
      </c>
      <c r="C117" s="4">
        <v>504</v>
      </c>
      <c r="D117" s="4" t="s">
        <v>174</v>
      </c>
      <c r="E117" s="4" t="s">
        <v>58</v>
      </c>
      <c r="F117" s="5"/>
      <c r="G117" s="5"/>
      <c r="H117" s="2"/>
      <c r="I117" s="7"/>
      <c r="J117" s="5"/>
      <c r="K117" s="5"/>
    </row>
    <row r="118" ht="14.25" spans="1:11">
      <c r="A118" s="2">
        <v>1</v>
      </c>
      <c r="B118" s="2">
        <v>3</v>
      </c>
      <c r="C118" s="4">
        <v>601</v>
      </c>
      <c r="D118" s="4" t="s">
        <v>175</v>
      </c>
      <c r="E118" s="4" t="s">
        <v>58</v>
      </c>
      <c r="F118" s="5">
        <f>VLOOKUP(D:D,[1]单价不变总价增加!$E$3:$P$410,5,0)</f>
        <v>89.01</v>
      </c>
      <c r="G118" s="5" t="str">
        <f>VLOOKUP(D:D,[1]单价不变总价增加!$E$3:$P$410,6,0)</f>
        <v>72.17</v>
      </c>
      <c r="H118" s="2">
        <v>30000</v>
      </c>
      <c r="I118" s="7">
        <f>J118/G118</f>
        <v>37000.1385617292</v>
      </c>
      <c r="J118" s="5">
        <f>F118*H118</f>
        <v>2670300</v>
      </c>
      <c r="K118" s="5" t="str">
        <f>VLOOKUP(D:D,[1]单价不变总价增加!$E$3:$P$410,12,0)</f>
        <v>未签约</v>
      </c>
    </row>
    <row r="119" ht="14.25" spans="1:11">
      <c r="A119" s="2">
        <v>1</v>
      </c>
      <c r="B119" s="2">
        <v>3</v>
      </c>
      <c r="C119" s="4">
        <v>602</v>
      </c>
      <c r="D119" s="4" t="s">
        <v>176</v>
      </c>
      <c r="E119" s="4" t="s">
        <v>60</v>
      </c>
      <c r="F119" s="5"/>
      <c r="G119" s="5"/>
      <c r="H119" s="2"/>
      <c r="I119" s="7"/>
      <c r="J119" s="5"/>
      <c r="K119" s="5"/>
    </row>
    <row r="120" ht="14.25" spans="1:11">
      <c r="A120" s="2">
        <v>1</v>
      </c>
      <c r="B120" s="2">
        <v>3</v>
      </c>
      <c r="C120" s="4">
        <v>603</v>
      </c>
      <c r="D120" s="4" t="s">
        <v>177</v>
      </c>
      <c r="E120" s="4" t="s">
        <v>60</v>
      </c>
      <c r="F120" s="5"/>
      <c r="G120" s="5"/>
      <c r="H120" s="2"/>
      <c r="I120" s="7"/>
      <c r="J120" s="5"/>
      <c r="K120" s="5"/>
    </row>
    <row r="121" ht="14.25" spans="1:11">
      <c r="A121" s="2">
        <v>1</v>
      </c>
      <c r="B121" s="2">
        <v>3</v>
      </c>
      <c r="C121" s="4">
        <v>604</v>
      </c>
      <c r="D121" s="4" t="s">
        <v>178</v>
      </c>
      <c r="E121" s="4" t="s">
        <v>58</v>
      </c>
      <c r="F121" s="5"/>
      <c r="G121" s="5"/>
      <c r="H121" s="2"/>
      <c r="I121" s="7"/>
      <c r="J121" s="5"/>
      <c r="K121" s="5"/>
    </row>
    <row r="122" ht="14.25" spans="1:11">
      <c r="A122" s="2">
        <v>1</v>
      </c>
      <c r="B122" s="2">
        <v>3</v>
      </c>
      <c r="C122" s="4">
        <v>701</v>
      </c>
      <c r="D122" s="4" t="s">
        <v>179</v>
      </c>
      <c r="E122" s="4" t="s">
        <v>58</v>
      </c>
      <c r="F122" s="5">
        <f>VLOOKUP(D:D,[1]单价不变总价增加!$E$3:$P$410,5,0)</f>
        <v>89.01</v>
      </c>
      <c r="G122" s="5" t="str">
        <f>VLOOKUP(D:D,[1]单价不变总价增加!$E$3:$P$410,6,0)</f>
        <v>72.17</v>
      </c>
      <c r="H122" s="2">
        <v>30000</v>
      </c>
      <c r="I122" s="7">
        <f>J122/G122</f>
        <v>37000.1385617292</v>
      </c>
      <c r="J122" s="5">
        <f>F122*H122</f>
        <v>2670300</v>
      </c>
      <c r="K122" s="5" t="str">
        <f>VLOOKUP(D:D,[1]单价不变总价增加!$E$3:$P$410,12,0)</f>
        <v>未签约</v>
      </c>
    </row>
    <row r="123" ht="14.25" spans="1:11">
      <c r="A123" s="2">
        <v>1</v>
      </c>
      <c r="B123" s="2">
        <v>3</v>
      </c>
      <c r="C123" s="4">
        <v>702</v>
      </c>
      <c r="D123" s="4" t="s">
        <v>180</v>
      </c>
      <c r="E123" s="4" t="s">
        <v>60</v>
      </c>
      <c r="F123" s="5"/>
      <c r="G123" s="5"/>
      <c r="H123" s="2"/>
      <c r="I123" s="7"/>
      <c r="J123" s="5"/>
      <c r="K123" s="5"/>
    </row>
    <row r="124" ht="14.25" spans="1:11">
      <c r="A124" s="2">
        <v>1</v>
      </c>
      <c r="B124" s="2">
        <v>3</v>
      </c>
      <c r="C124" s="4">
        <v>703</v>
      </c>
      <c r="D124" s="4" t="s">
        <v>181</v>
      </c>
      <c r="E124" s="4" t="s">
        <v>60</v>
      </c>
      <c r="F124" s="5"/>
      <c r="G124" s="5"/>
      <c r="H124" s="2"/>
      <c r="I124" s="7"/>
      <c r="J124" s="5"/>
      <c r="K124" s="5"/>
    </row>
    <row r="125" ht="14.25" spans="1:11">
      <c r="A125" s="2">
        <v>1</v>
      </c>
      <c r="B125" s="2">
        <v>3</v>
      </c>
      <c r="C125" s="4">
        <v>704</v>
      </c>
      <c r="D125" s="4" t="s">
        <v>182</v>
      </c>
      <c r="E125" s="4" t="s">
        <v>58</v>
      </c>
      <c r="F125" s="5"/>
      <c r="G125" s="5"/>
      <c r="H125" s="2"/>
      <c r="I125" s="7"/>
      <c r="J125" s="5"/>
      <c r="K125" s="5"/>
    </row>
    <row r="126" ht="14.25" spans="1:11">
      <c r="A126" s="2">
        <v>1</v>
      </c>
      <c r="B126" s="2">
        <v>3</v>
      </c>
      <c r="C126" s="4">
        <v>801</v>
      </c>
      <c r="D126" s="4" t="s">
        <v>183</v>
      </c>
      <c r="E126" s="4" t="s">
        <v>58</v>
      </c>
      <c r="F126" s="5">
        <f>VLOOKUP(D:D,[1]单价不变总价增加!$E$3:$P$410,5,0)</f>
        <v>89.01</v>
      </c>
      <c r="G126" s="5" t="str">
        <f>VLOOKUP(D:D,[1]单价不变总价增加!$E$3:$P$410,6,0)</f>
        <v>72.17</v>
      </c>
      <c r="H126" s="2">
        <v>30000</v>
      </c>
      <c r="I126" s="7">
        <f>J126/G126</f>
        <v>37000.1385617292</v>
      </c>
      <c r="J126" s="5">
        <f>F126*H126</f>
        <v>2670300</v>
      </c>
      <c r="K126" s="5" t="str">
        <f>VLOOKUP(D:D,[1]单价不变总价增加!$E$3:$P$410,12,0)</f>
        <v>未签约</v>
      </c>
    </row>
    <row r="127" ht="14.25" spans="1:11">
      <c r="A127" s="2">
        <v>1</v>
      </c>
      <c r="B127" s="2">
        <v>3</v>
      </c>
      <c r="C127" s="4">
        <v>802</v>
      </c>
      <c r="D127" s="4" t="s">
        <v>184</v>
      </c>
      <c r="E127" s="4" t="s">
        <v>60</v>
      </c>
      <c r="F127" s="5"/>
      <c r="G127" s="5"/>
      <c r="H127" s="2"/>
      <c r="I127" s="7"/>
      <c r="J127" s="5"/>
      <c r="K127" s="5"/>
    </row>
    <row r="128" ht="14.25" spans="1:11">
      <c r="A128" s="2">
        <v>1</v>
      </c>
      <c r="B128" s="2">
        <v>3</v>
      </c>
      <c r="C128" s="4">
        <v>803</v>
      </c>
      <c r="D128" s="4" t="s">
        <v>185</v>
      </c>
      <c r="E128" s="4" t="s">
        <v>60</v>
      </c>
      <c r="F128" s="5"/>
      <c r="G128" s="5"/>
      <c r="H128" s="2"/>
      <c r="I128" s="7"/>
      <c r="J128" s="5"/>
      <c r="K128" s="5"/>
    </row>
    <row r="129" ht="14.25" spans="1:11">
      <c r="A129" s="2">
        <v>1</v>
      </c>
      <c r="B129" s="2">
        <v>3</v>
      </c>
      <c r="C129" s="4">
        <v>804</v>
      </c>
      <c r="D129" s="4" t="s">
        <v>186</v>
      </c>
      <c r="E129" s="4" t="s">
        <v>58</v>
      </c>
      <c r="F129" s="5"/>
      <c r="G129" s="5"/>
      <c r="H129" s="2"/>
      <c r="I129" s="7"/>
      <c r="J129" s="5"/>
      <c r="K129" s="5"/>
    </row>
    <row r="130" ht="14.25" spans="1:11">
      <c r="A130" s="2">
        <v>1</v>
      </c>
      <c r="B130" s="2">
        <v>3</v>
      </c>
      <c r="C130" s="4">
        <v>901</v>
      </c>
      <c r="D130" s="4" t="s">
        <v>187</v>
      </c>
      <c r="E130" s="4" t="s">
        <v>58</v>
      </c>
      <c r="F130" s="5">
        <f>VLOOKUP(D:D,[1]单价不变总价增加!$E$3:$P$410,5,0)</f>
        <v>89.01</v>
      </c>
      <c r="G130" s="5" t="str">
        <f>VLOOKUP(D:D,[1]单价不变总价增加!$E$3:$P$410,6,0)</f>
        <v>72.17</v>
      </c>
      <c r="H130" s="2">
        <v>30000</v>
      </c>
      <c r="I130" s="7">
        <f>J130/G130</f>
        <v>37000.1385617292</v>
      </c>
      <c r="J130" s="5">
        <f>F130*H130</f>
        <v>2670300</v>
      </c>
      <c r="K130" s="5" t="str">
        <f>VLOOKUP(D:D,[1]单价不变总价增加!$E$3:$P$410,12,0)</f>
        <v>未签约</v>
      </c>
    </row>
    <row r="131" ht="14.25" spans="1:11">
      <c r="A131" s="2">
        <v>1</v>
      </c>
      <c r="B131" s="2">
        <v>3</v>
      </c>
      <c r="C131" s="4">
        <v>902</v>
      </c>
      <c r="D131" s="4" t="s">
        <v>188</v>
      </c>
      <c r="E131" s="4" t="s">
        <v>60</v>
      </c>
      <c r="F131" s="5"/>
      <c r="G131" s="5"/>
      <c r="H131" s="2"/>
      <c r="I131" s="7"/>
      <c r="J131" s="5"/>
      <c r="K131" s="5"/>
    </row>
    <row r="132" ht="14.25" spans="1:11">
      <c r="A132" s="2">
        <v>1</v>
      </c>
      <c r="B132" s="2">
        <v>3</v>
      </c>
      <c r="C132" s="4">
        <v>903</v>
      </c>
      <c r="D132" s="4" t="s">
        <v>189</v>
      </c>
      <c r="E132" s="4" t="s">
        <v>60</v>
      </c>
      <c r="F132" s="5"/>
      <c r="G132" s="5"/>
      <c r="H132" s="2"/>
      <c r="I132" s="7"/>
      <c r="J132" s="5"/>
      <c r="K132" s="5"/>
    </row>
    <row r="133" ht="14.25" spans="1:11">
      <c r="A133" s="2">
        <v>1</v>
      </c>
      <c r="B133" s="2">
        <v>3</v>
      </c>
      <c r="C133" s="4">
        <v>904</v>
      </c>
      <c r="D133" s="4" t="s">
        <v>190</v>
      </c>
      <c r="E133" s="4" t="s">
        <v>58</v>
      </c>
      <c r="F133" s="5"/>
      <c r="G133" s="5"/>
      <c r="H133" s="2"/>
      <c r="I133" s="7"/>
      <c r="J133" s="5"/>
      <c r="K133" s="5"/>
    </row>
    <row r="134" ht="14.25" spans="1:11">
      <c r="A134" s="2">
        <v>1</v>
      </c>
      <c r="B134" s="2">
        <v>3</v>
      </c>
      <c r="C134" s="4">
        <v>1001</v>
      </c>
      <c r="D134" s="4" t="s">
        <v>191</v>
      </c>
      <c r="E134" s="4" t="s">
        <v>58</v>
      </c>
      <c r="F134" s="5">
        <f>VLOOKUP(D:D,[1]单价不变总价增加!$E$3:$P$410,5,0)</f>
        <v>89.01</v>
      </c>
      <c r="G134" s="5" t="str">
        <f>VLOOKUP(D:D,[1]单价不变总价增加!$E$3:$P$410,6,0)</f>
        <v>72.17</v>
      </c>
      <c r="H134" s="2">
        <v>30000</v>
      </c>
      <c r="I134" s="7">
        <f>J134/G134</f>
        <v>37000.1385617292</v>
      </c>
      <c r="J134" s="5">
        <f>F134*H134</f>
        <v>2670300</v>
      </c>
      <c r="K134" s="5" t="str">
        <f>VLOOKUP(D:D,[1]单价不变总价增加!$E$3:$P$410,12,0)</f>
        <v>未签约</v>
      </c>
    </row>
    <row r="135" ht="14.25" spans="1:11">
      <c r="A135" s="2">
        <v>1</v>
      </c>
      <c r="B135" s="2">
        <v>3</v>
      </c>
      <c r="C135" s="4">
        <v>1002</v>
      </c>
      <c r="D135" s="4" t="s">
        <v>192</v>
      </c>
      <c r="E135" s="4" t="s">
        <v>60</v>
      </c>
      <c r="F135" s="5"/>
      <c r="G135" s="5"/>
      <c r="H135" s="2"/>
      <c r="I135" s="7"/>
      <c r="J135" s="5"/>
      <c r="K135" s="5"/>
    </row>
    <row r="136" ht="14.25" spans="1:11">
      <c r="A136" s="2">
        <v>1</v>
      </c>
      <c r="B136" s="2">
        <v>3</v>
      </c>
      <c r="C136" s="4">
        <v>1003</v>
      </c>
      <c r="D136" s="4" t="s">
        <v>193</v>
      </c>
      <c r="E136" s="4" t="s">
        <v>60</v>
      </c>
      <c r="F136" s="5"/>
      <c r="G136" s="5"/>
      <c r="H136" s="2"/>
      <c r="I136" s="7"/>
      <c r="J136" s="5"/>
      <c r="K136" s="5"/>
    </row>
    <row r="137" ht="14.25" spans="1:11">
      <c r="A137" s="2">
        <v>1</v>
      </c>
      <c r="B137" s="2">
        <v>3</v>
      </c>
      <c r="C137" s="4">
        <v>1004</v>
      </c>
      <c r="D137" s="4" t="s">
        <v>194</v>
      </c>
      <c r="E137" s="4" t="s">
        <v>58</v>
      </c>
      <c r="F137" s="5"/>
      <c r="G137" s="5"/>
      <c r="H137" s="2"/>
      <c r="I137" s="7"/>
      <c r="J137" s="5"/>
      <c r="K137" s="5"/>
    </row>
    <row r="138" ht="14.25" spans="1:11">
      <c r="A138" s="2">
        <v>1</v>
      </c>
      <c r="B138" s="2">
        <v>3</v>
      </c>
      <c r="C138" s="4">
        <v>1101</v>
      </c>
      <c r="D138" s="4" t="s">
        <v>195</v>
      </c>
      <c r="E138" s="4" t="s">
        <v>58</v>
      </c>
      <c r="F138" s="5">
        <f>VLOOKUP(D:D,[1]单价不变总价增加!$E$3:$P$410,5,0)</f>
        <v>89.01</v>
      </c>
      <c r="G138" s="5" t="str">
        <f>VLOOKUP(D:D,[1]单价不变总价增加!$E$3:$P$410,6,0)</f>
        <v>72.17</v>
      </c>
      <c r="H138" s="2">
        <v>30000</v>
      </c>
      <c r="I138" s="7">
        <f>J138/G138</f>
        <v>37000.1385617292</v>
      </c>
      <c r="J138" s="5">
        <f>F138*H138</f>
        <v>2670300</v>
      </c>
      <c r="K138" s="5" t="str">
        <f>VLOOKUP(D:D,[1]单价不变总价增加!$E$3:$P$410,12,0)</f>
        <v>未签约</v>
      </c>
    </row>
    <row r="139" ht="14.25" spans="1:11">
      <c r="A139" s="2">
        <v>1</v>
      </c>
      <c r="B139" s="2">
        <v>3</v>
      </c>
      <c r="C139" s="4">
        <v>1102</v>
      </c>
      <c r="D139" s="4" t="s">
        <v>196</v>
      </c>
      <c r="E139" s="4" t="s">
        <v>60</v>
      </c>
      <c r="F139" s="5"/>
      <c r="G139" s="5"/>
      <c r="H139" s="2"/>
      <c r="I139" s="7"/>
      <c r="J139" s="5"/>
      <c r="K139" s="5"/>
    </row>
    <row r="140" ht="14.25" spans="1:11">
      <c r="A140" s="2">
        <v>1</v>
      </c>
      <c r="B140" s="2">
        <v>3</v>
      </c>
      <c r="C140" s="4">
        <v>1103</v>
      </c>
      <c r="D140" s="4" t="s">
        <v>197</v>
      </c>
      <c r="E140" s="4" t="s">
        <v>60</v>
      </c>
      <c r="F140" s="5"/>
      <c r="G140" s="5"/>
      <c r="H140" s="2"/>
      <c r="I140" s="7"/>
      <c r="J140" s="5"/>
      <c r="K140" s="5"/>
    </row>
    <row r="141" ht="14.25" spans="1:11">
      <c r="A141" s="2">
        <v>1</v>
      </c>
      <c r="B141" s="2">
        <v>3</v>
      </c>
      <c r="C141" s="4">
        <v>1104</v>
      </c>
      <c r="D141" s="4" t="s">
        <v>198</v>
      </c>
      <c r="E141" s="4" t="s">
        <v>58</v>
      </c>
      <c r="F141" s="5"/>
      <c r="G141" s="5"/>
      <c r="H141" s="2"/>
      <c r="I141" s="7"/>
      <c r="J141" s="5"/>
      <c r="K141" s="5"/>
    </row>
    <row r="142" ht="14.25" spans="1:11">
      <c r="A142" s="2">
        <v>1</v>
      </c>
      <c r="B142" s="2">
        <v>3</v>
      </c>
      <c r="C142" s="4">
        <v>1201</v>
      </c>
      <c r="D142" s="4" t="s">
        <v>199</v>
      </c>
      <c r="E142" s="4" t="s">
        <v>58</v>
      </c>
      <c r="F142" s="5">
        <f>VLOOKUP(D:D,[1]单价不变总价增加!$E$3:$P$410,5,0)</f>
        <v>89.01</v>
      </c>
      <c r="G142" s="5" t="str">
        <f>VLOOKUP(D:D,[1]单价不变总价增加!$E$3:$P$410,6,0)</f>
        <v>72.17</v>
      </c>
      <c r="H142" s="2">
        <v>30000</v>
      </c>
      <c r="I142" s="7">
        <f>J142/G142</f>
        <v>37000.1385617292</v>
      </c>
      <c r="J142" s="5">
        <f>F142*H142</f>
        <v>2670300</v>
      </c>
      <c r="K142" s="5" t="str">
        <f>VLOOKUP(D:D,[1]单价不变总价增加!$E$3:$P$410,12,0)</f>
        <v>未签约</v>
      </c>
    </row>
    <row r="143" ht="14.25" spans="1:11">
      <c r="A143" s="2">
        <v>1</v>
      </c>
      <c r="B143" s="2">
        <v>3</v>
      </c>
      <c r="C143" s="4">
        <v>1202</v>
      </c>
      <c r="D143" s="4" t="s">
        <v>200</v>
      </c>
      <c r="E143" s="4" t="s">
        <v>60</v>
      </c>
      <c r="F143" s="5"/>
      <c r="G143" s="5"/>
      <c r="H143" s="2"/>
      <c r="I143" s="7"/>
      <c r="J143" s="5"/>
      <c r="K143" s="5"/>
    </row>
    <row r="144" ht="14.25" spans="1:11">
      <c r="A144" s="2">
        <v>1</v>
      </c>
      <c r="B144" s="2">
        <v>3</v>
      </c>
      <c r="C144" s="4">
        <v>1203</v>
      </c>
      <c r="D144" s="4" t="s">
        <v>201</v>
      </c>
      <c r="E144" s="4" t="s">
        <v>60</v>
      </c>
      <c r="F144" s="5">
        <f>VLOOKUP(D:D,[1]单价不变总价增加!$E$3:$P$410,5,0)</f>
        <v>87.45</v>
      </c>
      <c r="G144" s="5" t="str">
        <f>VLOOKUP(D:D,[1]单价不变总价增加!$E$3:$P$410,6,0)</f>
        <v>70.91</v>
      </c>
      <c r="H144" s="2">
        <v>30000</v>
      </c>
      <c r="I144" s="7">
        <f>J144/G144</f>
        <v>36997.6025948385</v>
      </c>
      <c r="J144" s="5">
        <f>F144*H144</f>
        <v>2623500</v>
      </c>
      <c r="K144" s="5" t="str">
        <f>VLOOKUP(D:D,[1]单价不变总价增加!$E$3:$P$410,12,0)</f>
        <v>未签约</v>
      </c>
    </row>
    <row r="145" ht="14.25" spans="1:11">
      <c r="A145" s="2">
        <v>1</v>
      </c>
      <c r="B145" s="2">
        <v>3</v>
      </c>
      <c r="C145" s="4">
        <v>1204</v>
      </c>
      <c r="D145" s="4" t="s">
        <v>202</v>
      </c>
      <c r="E145" s="4" t="s">
        <v>58</v>
      </c>
      <c r="F145" s="5"/>
      <c r="G145" s="5"/>
      <c r="H145" s="2"/>
      <c r="I145" s="7"/>
      <c r="J145" s="5"/>
      <c r="K145" s="5"/>
    </row>
    <row r="146" ht="14.25" spans="1:11">
      <c r="A146" s="2">
        <v>2</v>
      </c>
      <c r="B146" s="2">
        <v>1</v>
      </c>
      <c r="C146" s="4">
        <v>101</v>
      </c>
      <c r="D146" s="2" t="s">
        <v>203</v>
      </c>
      <c r="E146" s="4" t="s">
        <v>58</v>
      </c>
      <c r="F146" s="5">
        <f>VLOOKUP(D:D,[1]单价不变总价增加!$E$3:$P$410,5,0)</f>
        <v>89.78</v>
      </c>
      <c r="G146" s="5" t="str">
        <f>VLOOKUP(D:D,[1]单价不变总价增加!$E$3:$P$410,6,0)</f>
        <v>72.63</v>
      </c>
      <c r="H146" s="2">
        <v>30000</v>
      </c>
      <c r="I146" s="7">
        <f t="shared" ref="I146:I153" si="4">J146/G146</f>
        <v>37083.8496489054</v>
      </c>
      <c r="J146" s="5">
        <f t="shared" ref="J146:J153" si="5">F146*H146</f>
        <v>2693400</v>
      </c>
      <c r="K146" s="5" t="str">
        <f>VLOOKUP(D:D,[1]单价不变总价增加!$E$3:$P$410,12,0)</f>
        <v>未签约</v>
      </c>
    </row>
    <row r="147" ht="14.25" spans="1:11">
      <c r="A147" s="2">
        <v>2</v>
      </c>
      <c r="B147" s="2">
        <v>1</v>
      </c>
      <c r="C147" s="4">
        <v>102</v>
      </c>
      <c r="D147" s="2" t="s">
        <v>204</v>
      </c>
      <c r="E147" s="4" t="s">
        <v>60</v>
      </c>
      <c r="F147" s="5">
        <f>VLOOKUP(D:D,[1]单价不变总价增加!$E$3:$P$410,5,0)</f>
        <v>87.65</v>
      </c>
      <c r="G147" s="5" t="str">
        <f>VLOOKUP(D:D,[1]单价不变总价增加!$E$3:$P$410,6,0)</f>
        <v>70.91</v>
      </c>
      <c r="H147" s="2">
        <v>30000</v>
      </c>
      <c r="I147" s="7">
        <f t="shared" si="4"/>
        <v>37082.2168946552</v>
      </c>
      <c r="J147" s="5">
        <f t="shared" si="5"/>
        <v>2629500</v>
      </c>
      <c r="K147" s="5" t="str">
        <f>VLOOKUP(D:D,[1]单价不变总价增加!$E$3:$P$410,12,0)</f>
        <v>未签约</v>
      </c>
    </row>
    <row r="148" ht="14.25" spans="1:11">
      <c r="A148" s="2">
        <v>2</v>
      </c>
      <c r="B148" s="2">
        <v>1</v>
      </c>
      <c r="C148" s="4">
        <v>103</v>
      </c>
      <c r="D148" s="2" t="s">
        <v>205</v>
      </c>
      <c r="E148" s="4" t="s">
        <v>60</v>
      </c>
      <c r="F148" s="5">
        <f>VLOOKUP(D:D,[1]单价不变总价增加!$E$3:$P$410,5,0)</f>
        <v>87.65</v>
      </c>
      <c r="G148" s="5" t="str">
        <f>VLOOKUP(D:D,[1]单价不变总价增加!$E$3:$P$410,6,0)</f>
        <v>70.91</v>
      </c>
      <c r="H148" s="2">
        <v>30000</v>
      </c>
      <c r="I148" s="7">
        <f t="shared" si="4"/>
        <v>37082.2168946552</v>
      </c>
      <c r="J148" s="5">
        <f t="shared" si="5"/>
        <v>2629500</v>
      </c>
      <c r="K148" s="5" t="str">
        <f>VLOOKUP(D:D,[1]单价不变总价增加!$E$3:$P$410,12,0)</f>
        <v>未签约</v>
      </c>
    </row>
    <row r="149" ht="14.25" spans="1:11">
      <c r="A149" s="2">
        <v>2</v>
      </c>
      <c r="B149" s="2">
        <v>1</v>
      </c>
      <c r="C149" s="4">
        <v>104</v>
      </c>
      <c r="D149" s="2" t="s">
        <v>206</v>
      </c>
      <c r="E149" s="4" t="s">
        <v>58</v>
      </c>
      <c r="F149" s="5">
        <f>VLOOKUP(D:D,[1]单价不变总价增加!$E$3:$P$410,5,0)</f>
        <v>89.21</v>
      </c>
      <c r="G149" s="5" t="str">
        <f>VLOOKUP(D:D,[1]单价不变总价增加!$E$3:$P$410,6,0)</f>
        <v>72.17</v>
      </c>
      <c r="H149" s="2">
        <v>30000</v>
      </c>
      <c r="I149" s="7">
        <f t="shared" si="4"/>
        <v>37083.2755992795</v>
      </c>
      <c r="J149" s="5">
        <f t="shared" si="5"/>
        <v>2676300</v>
      </c>
      <c r="K149" s="5" t="str">
        <f>VLOOKUP(D:D,[1]单价不变总价增加!$E$3:$P$410,12,0)</f>
        <v>未签约</v>
      </c>
    </row>
    <row r="150" ht="14.25" spans="1:11">
      <c r="A150" s="2">
        <v>2</v>
      </c>
      <c r="B150" s="2">
        <v>1</v>
      </c>
      <c r="C150" s="4">
        <v>201</v>
      </c>
      <c r="D150" s="2" t="s">
        <v>207</v>
      </c>
      <c r="E150" s="4" t="s">
        <v>58</v>
      </c>
      <c r="F150" s="5">
        <f>VLOOKUP(D:D,[1]单价不变总价增加!$E$3:$P$410,5,0)</f>
        <v>89.78</v>
      </c>
      <c r="G150" s="5" t="str">
        <f>VLOOKUP(D:D,[1]单价不变总价增加!$E$3:$P$410,6,0)</f>
        <v>72.63</v>
      </c>
      <c r="H150" s="2">
        <v>30000</v>
      </c>
      <c r="I150" s="7">
        <f t="shared" si="4"/>
        <v>37083.8496489054</v>
      </c>
      <c r="J150" s="5">
        <f t="shared" si="5"/>
        <v>2693400</v>
      </c>
      <c r="K150" s="5" t="str">
        <f>VLOOKUP(D:D,[1]单价不变总价增加!$E$3:$P$410,12,0)</f>
        <v>未签约</v>
      </c>
    </row>
    <row r="151" ht="14.25" spans="1:11">
      <c r="A151" s="2">
        <v>2</v>
      </c>
      <c r="B151" s="2">
        <v>1</v>
      </c>
      <c r="C151" s="4">
        <v>202</v>
      </c>
      <c r="D151" s="2" t="s">
        <v>208</v>
      </c>
      <c r="E151" s="4" t="s">
        <v>60</v>
      </c>
      <c r="F151" s="5">
        <f>VLOOKUP(D:D,[1]单价不变总价增加!$E$3:$P$410,5,0)</f>
        <v>87.65</v>
      </c>
      <c r="G151" s="5" t="str">
        <f>VLOOKUP(D:D,[1]单价不变总价增加!$E$3:$P$410,6,0)</f>
        <v>70.91</v>
      </c>
      <c r="H151" s="2">
        <v>30000</v>
      </c>
      <c r="I151" s="7">
        <f t="shared" si="4"/>
        <v>37082.2168946552</v>
      </c>
      <c r="J151" s="5">
        <f t="shared" si="5"/>
        <v>2629500</v>
      </c>
      <c r="K151" s="5" t="str">
        <f>VLOOKUP(D:D,[1]单价不变总价增加!$E$3:$P$410,12,0)</f>
        <v>未签约</v>
      </c>
    </row>
    <row r="152" ht="14.25" spans="1:11">
      <c r="A152" s="2">
        <v>2</v>
      </c>
      <c r="B152" s="2">
        <v>1</v>
      </c>
      <c r="C152" s="4">
        <v>203</v>
      </c>
      <c r="D152" s="2" t="s">
        <v>209</v>
      </c>
      <c r="E152" s="4" t="s">
        <v>60</v>
      </c>
      <c r="F152" s="5">
        <f>VLOOKUP(D:D,[1]单价不变总价增加!$E$3:$P$410,5,0)</f>
        <v>87.65</v>
      </c>
      <c r="G152" s="5" t="str">
        <f>VLOOKUP(D:D,[1]单价不变总价增加!$E$3:$P$410,6,0)</f>
        <v>70.91</v>
      </c>
      <c r="H152" s="2">
        <v>30000</v>
      </c>
      <c r="I152" s="7">
        <f t="shared" si="4"/>
        <v>37082.2168946552</v>
      </c>
      <c r="J152" s="5">
        <f t="shared" si="5"/>
        <v>2629500</v>
      </c>
      <c r="K152" s="5" t="str">
        <f>VLOOKUP(D:D,[1]单价不变总价增加!$E$3:$P$410,12,0)</f>
        <v>未签约</v>
      </c>
    </row>
    <row r="153" ht="14.25" spans="1:11">
      <c r="A153" s="2">
        <v>2</v>
      </c>
      <c r="B153" s="2">
        <v>1</v>
      </c>
      <c r="C153" s="4">
        <v>204</v>
      </c>
      <c r="D153" s="2" t="s">
        <v>210</v>
      </c>
      <c r="E153" s="4" t="s">
        <v>58</v>
      </c>
      <c r="F153" s="5">
        <f>VLOOKUP(D:D,[1]单价不变总价增加!$E$3:$P$410,5,0)</f>
        <v>89.21</v>
      </c>
      <c r="G153" s="5" t="str">
        <f>VLOOKUP(D:D,[1]单价不变总价增加!$E$3:$P$410,6,0)</f>
        <v>72.17</v>
      </c>
      <c r="H153" s="2">
        <v>30000</v>
      </c>
      <c r="I153" s="7">
        <f t="shared" si="4"/>
        <v>37083.2755992795</v>
      </c>
      <c r="J153" s="5">
        <f t="shared" si="5"/>
        <v>2676300</v>
      </c>
      <c r="K153" s="5" t="str">
        <f>VLOOKUP(D:D,[1]单价不变总价增加!$E$3:$P$410,12,0)</f>
        <v>未签约</v>
      </c>
    </row>
    <row r="154" ht="14.25" spans="1:11">
      <c r="A154" s="2">
        <v>2</v>
      </c>
      <c r="B154" s="2">
        <v>1</v>
      </c>
      <c r="C154" s="4">
        <v>301</v>
      </c>
      <c r="D154" s="2" t="s">
        <v>211</v>
      </c>
      <c r="E154" s="4" t="s">
        <v>58</v>
      </c>
      <c r="F154" s="5"/>
      <c r="G154" s="5"/>
      <c r="H154" s="2"/>
      <c r="I154" s="7"/>
      <c r="J154" s="5"/>
      <c r="K154" s="5"/>
    </row>
    <row r="155" ht="14.25" spans="1:11">
      <c r="A155" s="2">
        <v>2</v>
      </c>
      <c r="B155" s="2">
        <v>1</v>
      </c>
      <c r="C155" s="4">
        <v>302</v>
      </c>
      <c r="D155" s="2" t="s">
        <v>212</v>
      </c>
      <c r="E155" s="4" t="s">
        <v>60</v>
      </c>
      <c r="F155" s="5"/>
      <c r="G155" s="5"/>
      <c r="H155" s="2"/>
      <c r="I155" s="7"/>
      <c r="J155" s="5"/>
      <c r="K155" s="5"/>
    </row>
    <row r="156" ht="14.25" spans="1:11">
      <c r="A156" s="2">
        <v>2</v>
      </c>
      <c r="B156" s="2">
        <v>1</v>
      </c>
      <c r="C156" s="4">
        <v>303</v>
      </c>
      <c r="D156" s="2" t="s">
        <v>213</v>
      </c>
      <c r="E156" s="4" t="s">
        <v>60</v>
      </c>
      <c r="F156" s="5"/>
      <c r="G156" s="5"/>
      <c r="H156" s="2"/>
      <c r="I156" s="7"/>
      <c r="J156" s="5"/>
      <c r="K156" s="5"/>
    </row>
    <row r="157" ht="14.25" spans="1:11">
      <c r="A157" s="2">
        <v>2</v>
      </c>
      <c r="B157" s="2">
        <v>1</v>
      </c>
      <c r="C157" s="4">
        <v>304</v>
      </c>
      <c r="D157" s="2" t="s">
        <v>214</v>
      </c>
      <c r="E157" s="4" t="s">
        <v>58</v>
      </c>
      <c r="F157" s="5">
        <f>VLOOKUP(D:D,[1]单价不变总价增加!$E$3:$P$410,5,0)</f>
        <v>89.21</v>
      </c>
      <c r="G157" s="5" t="str">
        <f>VLOOKUP(D:D,[1]单价不变总价增加!$E$3:$P$410,6,0)</f>
        <v>72.17</v>
      </c>
      <c r="H157" s="2">
        <v>30000</v>
      </c>
      <c r="I157" s="7">
        <f>J157/G157</f>
        <v>37083.2755992795</v>
      </c>
      <c r="J157" s="5">
        <f>F157*H157</f>
        <v>2676300</v>
      </c>
      <c r="K157" s="5" t="str">
        <f>VLOOKUP(D:D,[1]单价不变总价增加!$E$3:$P$410,12,0)</f>
        <v>未签约</v>
      </c>
    </row>
    <row r="158" ht="14.25" spans="1:11">
      <c r="A158" s="2">
        <v>2</v>
      </c>
      <c r="B158" s="2">
        <v>1</v>
      </c>
      <c r="C158" s="4">
        <v>401</v>
      </c>
      <c r="D158" s="2" t="s">
        <v>215</v>
      </c>
      <c r="E158" s="4" t="s">
        <v>58</v>
      </c>
      <c r="F158" s="5"/>
      <c r="G158" s="5"/>
      <c r="H158" s="2"/>
      <c r="I158" s="7"/>
      <c r="J158" s="5"/>
      <c r="K158" s="5"/>
    </row>
    <row r="159" ht="14.25" spans="1:11">
      <c r="A159" s="2">
        <v>2</v>
      </c>
      <c r="B159" s="2">
        <v>1</v>
      </c>
      <c r="C159" s="4">
        <v>402</v>
      </c>
      <c r="D159" s="2" t="s">
        <v>216</v>
      </c>
      <c r="E159" s="4" t="s">
        <v>60</v>
      </c>
      <c r="F159" s="5"/>
      <c r="G159" s="5"/>
      <c r="H159" s="2"/>
      <c r="I159" s="7"/>
      <c r="J159" s="5"/>
      <c r="K159" s="5"/>
    </row>
    <row r="160" ht="14.25" spans="1:11">
      <c r="A160" s="2">
        <v>2</v>
      </c>
      <c r="B160" s="2">
        <v>1</v>
      </c>
      <c r="C160" s="4">
        <v>403</v>
      </c>
      <c r="D160" s="2" t="s">
        <v>217</v>
      </c>
      <c r="E160" s="4" t="s">
        <v>60</v>
      </c>
      <c r="F160" s="5"/>
      <c r="G160" s="5"/>
      <c r="H160" s="2"/>
      <c r="I160" s="7"/>
      <c r="J160" s="5"/>
      <c r="K160" s="5"/>
    </row>
    <row r="161" ht="14.25" spans="1:11">
      <c r="A161" s="2">
        <v>2</v>
      </c>
      <c r="B161" s="2">
        <v>1</v>
      </c>
      <c r="C161" s="4">
        <v>404</v>
      </c>
      <c r="D161" s="2" t="s">
        <v>218</v>
      </c>
      <c r="E161" s="4" t="s">
        <v>58</v>
      </c>
      <c r="F161" s="5">
        <f>VLOOKUP(D:D,[1]单价不变总价增加!$E$3:$P$410,5,0)</f>
        <v>89.21</v>
      </c>
      <c r="G161" s="5" t="str">
        <f>VLOOKUP(D:D,[1]单价不变总价增加!$E$3:$P$410,6,0)</f>
        <v>72.17</v>
      </c>
      <c r="H161" s="2">
        <v>30000</v>
      </c>
      <c r="I161" s="7">
        <f>J161/G161</f>
        <v>37083.2755992795</v>
      </c>
      <c r="J161" s="5">
        <f>F161*H161</f>
        <v>2676300</v>
      </c>
      <c r="K161" s="5" t="str">
        <f>VLOOKUP(D:D,[1]单价不变总价增加!$E$3:$P$410,12,0)</f>
        <v>未签约</v>
      </c>
    </row>
    <row r="162" ht="14.25" spans="1:11">
      <c r="A162" s="2">
        <v>2</v>
      </c>
      <c r="B162" s="2">
        <v>1</v>
      </c>
      <c r="C162" s="4">
        <v>501</v>
      </c>
      <c r="D162" s="2" t="s">
        <v>219</v>
      </c>
      <c r="E162" s="4" t="s">
        <v>58</v>
      </c>
      <c r="F162" s="5"/>
      <c r="G162" s="5"/>
      <c r="H162" s="2"/>
      <c r="I162" s="7"/>
      <c r="J162" s="5"/>
      <c r="K162" s="5"/>
    </row>
    <row r="163" ht="14.25" spans="1:11">
      <c r="A163" s="2">
        <v>2</v>
      </c>
      <c r="B163" s="2">
        <v>1</v>
      </c>
      <c r="C163" s="4">
        <v>502</v>
      </c>
      <c r="D163" s="2" t="s">
        <v>220</v>
      </c>
      <c r="E163" s="4" t="s">
        <v>60</v>
      </c>
      <c r="F163" s="5"/>
      <c r="G163" s="5"/>
      <c r="H163" s="2"/>
      <c r="I163" s="7"/>
      <c r="J163" s="5"/>
      <c r="K163" s="5"/>
    </row>
    <row r="164" ht="14.25" spans="1:11">
      <c r="A164" s="2">
        <v>2</v>
      </c>
      <c r="B164" s="2">
        <v>1</v>
      </c>
      <c r="C164" s="4">
        <v>503</v>
      </c>
      <c r="D164" s="2" t="s">
        <v>221</v>
      </c>
      <c r="E164" s="4" t="s">
        <v>60</v>
      </c>
      <c r="F164" s="5"/>
      <c r="G164" s="5"/>
      <c r="H164" s="2"/>
      <c r="I164" s="7"/>
      <c r="J164" s="5"/>
      <c r="K164" s="5"/>
    </row>
    <row r="165" ht="14.25" spans="1:11">
      <c r="A165" s="2">
        <v>2</v>
      </c>
      <c r="B165" s="2">
        <v>1</v>
      </c>
      <c r="C165" s="4">
        <v>504</v>
      </c>
      <c r="D165" s="2" t="s">
        <v>222</v>
      </c>
      <c r="E165" s="4" t="s">
        <v>58</v>
      </c>
      <c r="F165" s="5">
        <f>VLOOKUP(D:D,[1]单价不变总价增加!$E$3:$P$410,5,0)</f>
        <v>89.21</v>
      </c>
      <c r="G165" s="5" t="str">
        <f>VLOOKUP(D:D,[1]单价不变总价增加!$E$3:$P$410,6,0)</f>
        <v>72.17</v>
      </c>
      <c r="H165" s="2">
        <v>30000</v>
      </c>
      <c r="I165" s="7">
        <f>J165/G165</f>
        <v>37083.2755992795</v>
      </c>
      <c r="J165" s="5">
        <f>F165*H165</f>
        <v>2676300</v>
      </c>
      <c r="K165" s="5" t="str">
        <f>VLOOKUP(D:D,[1]单价不变总价增加!$E$3:$P$410,12,0)</f>
        <v>未签约</v>
      </c>
    </row>
    <row r="166" ht="14.25" spans="1:11">
      <c r="A166" s="2">
        <v>2</v>
      </c>
      <c r="B166" s="2">
        <v>1</v>
      </c>
      <c r="C166" s="4">
        <v>601</v>
      </c>
      <c r="D166" s="2" t="s">
        <v>223</v>
      </c>
      <c r="E166" s="4" t="s">
        <v>58</v>
      </c>
      <c r="F166" s="5"/>
      <c r="G166" s="5"/>
      <c r="H166" s="2"/>
      <c r="I166" s="7"/>
      <c r="J166" s="5"/>
      <c r="K166" s="5"/>
    </row>
    <row r="167" ht="14.25" spans="1:11">
      <c r="A167" s="2">
        <v>2</v>
      </c>
      <c r="B167" s="2">
        <v>1</v>
      </c>
      <c r="C167" s="4">
        <v>602</v>
      </c>
      <c r="D167" s="2" t="s">
        <v>224</v>
      </c>
      <c r="E167" s="4" t="s">
        <v>60</v>
      </c>
      <c r="F167" s="5"/>
      <c r="G167" s="5"/>
      <c r="H167" s="2"/>
      <c r="I167" s="7"/>
      <c r="J167" s="5"/>
      <c r="K167" s="5"/>
    </row>
    <row r="168" ht="14.25" spans="1:11">
      <c r="A168" s="2">
        <v>2</v>
      </c>
      <c r="B168" s="2">
        <v>1</v>
      </c>
      <c r="C168" s="4">
        <v>603</v>
      </c>
      <c r="D168" s="2" t="s">
        <v>225</v>
      </c>
      <c r="E168" s="4" t="s">
        <v>60</v>
      </c>
      <c r="F168" s="5"/>
      <c r="G168" s="5"/>
      <c r="H168" s="2"/>
      <c r="I168" s="7"/>
      <c r="J168" s="5"/>
      <c r="K168" s="5"/>
    </row>
    <row r="169" ht="14.25" spans="1:11">
      <c r="A169" s="2">
        <v>2</v>
      </c>
      <c r="B169" s="2">
        <v>1</v>
      </c>
      <c r="C169" s="4">
        <v>604</v>
      </c>
      <c r="D169" s="2" t="s">
        <v>226</v>
      </c>
      <c r="E169" s="4" t="s">
        <v>58</v>
      </c>
      <c r="F169" s="5">
        <f>VLOOKUP(D:D,[1]单价不变总价增加!$E$3:$P$410,5,0)</f>
        <v>89.21</v>
      </c>
      <c r="G169" s="5" t="str">
        <f>VLOOKUP(D:D,[1]单价不变总价增加!$E$3:$P$410,6,0)</f>
        <v>72.17</v>
      </c>
      <c r="H169" s="2">
        <v>30000</v>
      </c>
      <c r="I169" s="7">
        <f>J169/G169</f>
        <v>37083.2755992795</v>
      </c>
      <c r="J169" s="5">
        <f>F169*H169</f>
        <v>2676300</v>
      </c>
      <c r="K169" s="5" t="str">
        <f>VLOOKUP(D:D,[1]单价不变总价增加!$E$3:$P$410,12,0)</f>
        <v>未签约</v>
      </c>
    </row>
    <row r="170" ht="14.25" spans="1:11">
      <c r="A170" s="2">
        <v>2</v>
      </c>
      <c r="B170" s="2">
        <v>1</v>
      </c>
      <c r="C170" s="4">
        <v>701</v>
      </c>
      <c r="D170" s="2" t="s">
        <v>227</v>
      </c>
      <c r="E170" s="4" t="s">
        <v>58</v>
      </c>
      <c r="F170" s="5"/>
      <c r="G170" s="5"/>
      <c r="H170" s="2"/>
      <c r="I170" s="7"/>
      <c r="J170" s="5"/>
      <c r="K170" s="5"/>
    </row>
    <row r="171" ht="14.25" spans="1:11">
      <c r="A171" s="2">
        <v>2</v>
      </c>
      <c r="B171" s="2">
        <v>1</v>
      </c>
      <c r="C171" s="4">
        <v>702</v>
      </c>
      <c r="D171" s="2" t="s">
        <v>228</v>
      </c>
      <c r="E171" s="4" t="s">
        <v>60</v>
      </c>
      <c r="F171" s="5"/>
      <c r="G171" s="5"/>
      <c r="H171" s="2"/>
      <c r="I171" s="7"/>
      <c r="J171" s="5"/>
      <c r="K171" s="5"/>
    </row>
    <row r="172" ht="14.25" spans="1:11">
      <c r="A172" s="2">
        <v>2</v>
      </c>
      <c r="B172" s="2">
        <v>1</v>
      </c>
      <c r="C172" s="4">
        <v>703</v>
      </c>
      <c r="D172" s="2" t="s">
        <v>229</v>
      </c>
      <c r="E172" s="4" t="s">
        <v>60</v>
      </c>
      <c r="F172" s="5"/>
      <c r="G172" s="5"/>
      <c r="H172" s="2"/>
      <c r="I172" s="7"/>
      <c r="J172" s="5"/>
      <c r="K172" s="5"/>
    </row>
    <row r="173" ht="14.25" spans="1:11">
      <c r="A173" s="2">
        <v>2</v>
      </c>
      <c r="B173" s="2">
        <v>1</v>
      </c>
      <c r="C173" s="4">
        <v>704</v>
      </c>
      <c r="D173" s="2" t="s">
        <v>230</v>
      </c>
      <c r="E173" s="4" t="s">
        <v>58</v>
      </c>
      <c r="F173" s="5">
        <f>VLOOKUP(D:D,[1]单价不变总价增加!$E$3:$P$410,5,0)</f>
        <v>89.21</v>
      </c>
      <c r="G173" s="5" t="str">
        <f>VLOOKUP(D:D,[1]单价不变总价增加!$E$3:$P$410,6,0)</f>
        <v>72.17</v>
      </c>
      <c r="H173" s="2">
        <v>30000</v>
      </c>
      <c r="I173" s="7">
        <f>J173/G173</f>
        <v>37083.2755992795</v>
      </c>
      <c r="J173" s="5">
        <f>F173*H173</f>
        <v>2676300</v>
      </c>
      <c r="K173" s="5" t="str">
        <f>VLOOKUP(D:D,[1]单价不变总价增加!$E$3:$P$410,12,0)</f>
        <v>未签约</v>
      </c>
    </row>
    <row r="174" ht="14.25" spans="1:11">
      <c r="A174" s="2">
        <v>2</v>
      </c>
      <c r="B174" s="2">
        <v>1</v>
      </c>
      <c r="C174" s="4">
        <v>801</v>
      </c>
      <c r="D174" s="2" t="s">
        <v>231</v>
      </c>
      <c r="E174" s="4" t="s">
        <v>58</v>
      </c>
      <c r="F174" s="5"/>
      <c r="G174" s="5"/>
      <c r="H174" s="2"/>
      <c r="I174" s="7"/>
      <c r="J174" s="5"/>
      <c r="K174" s="5"/>
    </row>
    <row r="175" ht="14.25" spans="1:11">
      <c r="A175" s="2">
        <v>2</v>
      </c>
      <c r="B175" s="2">
        <v>1</v>
      </c>
      <c r="C175" s="4">
        <v>802</v>
      </c>
      <c r="D175" s="2" t="s">
        <v>232</v>
      </c>
      <c r="E175" s="4" t="s">
        <v>60</v>
      </c>
      <c r="F175" s="5"/>
      <c r="G175" s="5"/>
      <c r="H175" s="2"/>
      <c r="I175" s="7"/>
      <c r="J175" s="5"/>
      <c r="K175" s="5"/>
    </row>
    <row r="176" ht="14.25" spans="1:11">
      <c r="A176" s="2">
        <v>2</v>
      </c>
      <c r="B176" s="2">
        <v>1</v>
      </c>
      <c r="C176" s="4">
        <v>803</v>
      </c>
      <c r="D176" s="2" t="s">
        <v>233</v>
      </c>
      <c r="E176" s="4" t="s">
        <v>60</v>
      </c>
      <c r="F176" s="5"/>
      <c r="G176" s="5"/>
      <c r="H176" s="2"/>
      <c r="I176" s="7"/>
      <c r="J176" s="5"/>
      <c r="K176" s="5"/>
    </row>
    <row r="177" ht="14.25" spans="1:11">
      <c r="A177" s="2">
        <v>2</v>
      </c>
      <c r="B177" s="2">
        <v>1</v>
      </c>
      <c r="C177" s="4">
        <v>804</v>
      </c>
      <c r="D177" s="2" t="s">
        <v>234</v>
      </c>
      <c r="E177" s="4" t="s">
        <v>58</v>
      </c>
      <c r="F177" s="5">
        <f>VLOOKUP(D:D,[1]单价不变总价增加!$E$3:$P$410,5,0)</f>
        <v>89.21</v>
      </c>
      <c r="G177" s="5" t="str">
        <f>VLOOKUP(D:D,[1]单价不变总价增加!$E$3:$P$410,6,0)</f>
        <v>72.17</v>
      </c>
      <c r="H177" s="2">
        <v>30000</v>
      </c>
      <c r="I177" s="7">
        <f>J177/G177</f>
        <v>37083.2755992795</v>
      </c>
      <c r="J177" s="5">
        <f>F177*H177</f>
        <v>2676300</v>
      </c>
      <c r="K177" s="5" t="str">
        <f>VLOOKUP(D:D,[1]单价不变总价增加!$E$3:$P$410,12,0)</f>
        <v>未签约</v>
      </c>
    </row>
    <row r="178" ht="14.25" spans="1:11">
      <c r="A178" s="2">
        <v>2</v>
      </c>
      <c r="B178" s="2">
        <v>1</v>
      </c>
      <c r="C178" s="4">
        <v>901</v>
      </c>
      <c r="D178" s="2" t="s">
        <v>235</v>
      </c>
      <c r="E178" s="4" t="s">
        <v>58</v>
      </c>
      <c r="F178" s="5"/>
      <c r="G178" s="5"/>
      <c r="H178" s="2"/>
      <c r="I178" s="7"/>
      <c r="J178" s="5"/>
      <c r="K178" s="5"/>
    </row>
    <row r="179" ht="14.25" spans="1:11">
      <c r="A179" s="2">
        <v>2</v>
      </c>
      <c r="B179" s="2">
        <v>1</v>
      </c>
      <c r="C179" s="4">
        <v>902</v>
      </c>
      <c r="D179" s="2" t="s">
        <v>236</v>
      </c>
      <c r="E179" s="4" t="s">
        <v>60</v>
      </c>
      <c r="F179" s="5"/>
      <c r="G179" s="5"/>
      <c r="H179" s="2"/>
      <c r="I179" s="7"/>
      <c r="J179" s="5"/>
      <c r="K179" s="5"/>
    </row>
    <row r="180" ht="14.25" spans="1:11">
      <c r="A180" s="2">
        <v>2</v>
      </c>
      <c r="B180" s="2">
        <v>1</v>
      </c>
      <c r="C180" s="4">
        <v>903</v>
      </c>
      <c r="D180" s="2" t="s">
        <v>237</v>
      </c>
      <c r="E180" s="4" t="s">
        <v>60</v>
      </c>
      <c r="F180" s="5"/>
      <c r="G180" s="5"/>
      <c r="H180" s="2"/>
      <c r="I180" s="7"/>
      <c r="J180" s="5"/>
      <c r="K180" s="5"/>
    </row>
    <row r="181" ht="14.25" spans="1:11">
      <c r="A181" s="2">
        <v>2</v>
      </c>
      <c r="B181" s="2">
        <v>1</v>
      </c>
      <c r="C181" s="4">
        <v>904</v>
      </c>
      <c r="D181" s="2" t="s">
        <v>238</v>
      </c>
      <c r="E181" s="4" t="s">
        <v>58</v>
      </c>
      <c r="F181" s="5">
        <f>VLOOKUP(D:D,[1]单价不变总价增加!$E$3:$P$410,5,0)</f>
        <v>89.21</v>
      </c>
      <c r="G181" s="5" t="str">
        <f>VLOOKUP(D:D,[1]单价不变总价增加!$E$3:$P$410,6,0)</f>
        <v>72.17</v>
      </c>
      <c r="H181" s="2">
        <v>30000</v>
      </c>
      <c r="I181" s="7">
        <f>J181/G181</f>
        <v>37083.2755992795</v>
      </c>
      <c r="J181" s="5">
        <f>F181*H181</f>
        <v>2676300</v>
      </c>
      <c r="K181" s="5" t="str">
        <f>VLOOKUP(D:D,[1]单价不变总价增加!$E$3:$P$410,12,0)</f>
        <v>未签约</v>
      </c>
    </row>
    <row r="182" ht="14.25" spans="1:11">
      <c r="A182" s="2">
        <v>2</v>
      </c>
      <c r="B182" s="2">
        <v>1</v>
      </c>
      <c r="C182" s="4">
        <v>1001</v>
      </c>
      <c r="D182" s="2" t="s">
        <v>239</v>
      </c>
      <c r="E182" s="4" t="s">
        <v>58</v>
      </c>
      <c r="F182" s="5"/>
      <c r="G182" s="5"/>
      <c r="H182" s="2"/>
      <c r="I182" s="7"/>
      <c r="J182" s="5"/>
      <c r="K182" s="5"/>
    </row>
    <row r="183" ht="14.25" spans="1:11">
      <c r="A183" s="2">
        <v>2</v>
      </c>
      <c r="B183" s="2">
        <v>1</v>
      </c>
      <c r="C183" s="4">
        <v>1002</v>
      </c>
      <c r="D183" s="2" t="s">
        <v>240</v>
      </c>
      <c r="E183" s="4" t="s">
        <v>60</v>
      </c>
      <c r="F183" s="5"/>
      <c r="G183" s="5"/>
      <c r="H183" s="2"/>
      <c r="I183" s="7"/>
      <c r="J183" s="5"/>
      <c r="K183" s="5"/>
    </row>
    <row r="184" ht="14.25" spans="1:11">
      <c r="A184" s="2">
        <v>2</v>
      </c>
      <c r="B184" s="2">
        <v>1</v>
      </c>
      <c r="C184" s="4">
        <v>1003</v>
      </c>
      <c r="D184" s="2" t="s">
        <v>241</v>
      </c>
      <c r="E184" s="4" t="s">
        <v>60</v>
      </c>
      <c r="F184" s="5"/>
      <c r="G184" s="5"/>
      <c r="H184" s="2"/>
      <c r="I184" s="7"/>
      <c r="J184" s="5"/>
      <c r="K184" s="5"/>
    </row>
    <row r="185" ht="14.25" spans="1:11">
      <c r="A185" s="2">
        <v>2</v>
      </c>
      <c r="B185" s="2">
        <v>1</v>
      </c>
      <c r="C185" s="4">
        <v>1004</v>
      </c>
      <c r="D185" s="2" t="s">
        <v>242</v>
      </c>
      <c r="E185" s="4" t="s">
        <v>58</v>
      </c>
      <c r="F185" s="5">
        <f>VLOOKUP(D:D,[1]单价不变总价增加!$E$3:$P$410,5,0)</f>
        <v>89.21</v>
      </c>
      <c r="G185" s="5" t="str">
        <f>VLOOKUP(D:D,[1]单价不变总价增加!$E$3:$P$410,6,0)</f>
        <v>72.17</v>
      </c>
      <c r="H185" s="2">
        <v>30000</v>
      </c>
      <c r="I185" s="7">
        <f>J185/G185</f>
        <v>37083.2755992795</v>
      </c>
      <c r="J185" s="5">
        <f>F185*H185</f>
        <v>2676300</v>
      </c>
      <c r="K185" s="5" t="str">
        <f>VLOOKUP(D:D,[1]单价不变总价增加!$E$3:$P$410,12,0)</f>
        <v>未签约</v>
      </c>
    </row>
    <row r="186" ht="14.25" spans="1:11">
      <c r="A186" s="2">
        <v>2</v>
      </c>
      <c r="B186" s="2">
        <v>1</v>
      </c>
      <c r="C186" s="4">
        <v>1101</v>
      </c>
      <c r="D186" s="2" t="s">
        <v>243</v>
      </c>
      <c r="E186" s="4" t="s">
        <v>58</v>
      </c>
      <c r="F186" s="5"/>
      <c r="G186" s="5"/>
      <c r="H186" s="2"/>
      <c r="I186" s="7"/>
      <c r="J186" s="5"/>
      <c r="K186" s="5"/>
    </row>
    <row r="187" ht="14.25" spans="1:11">
      <c r="A187" s="2">
        <v>2</v>
      </c>
      <c r="B187" s="2">
        <v>1</v>
      </c>
      <c r="C187" s="4">
        <v>1102</v>
      </c>
      <c r="D187" s="2" t="s">
        <v>244</v>
      </c>
      <c r="E187" s="4" t="s">
        <v>60</v>
      </c>
      <c r="F187" s="5"/>
      <c r="G187" s="5"/>
      <c r="H187" s="2"/>
      <c r="I187" s="7"/>
      <c r="J187" s="5"/>
      <c r="K187" s="5"/>
    </row>
    <row r="188" ht="14.25" spans="1:11">
      <c r="A188" s="2">
        <v>2</v>
      </c>
      <c r="B188" s="2">
        <v>1</v>
      </c>
      <c r="C188" s="4">
        <v>1103</v>
      </c>
      <c r="D188" s="2" t="s">
        <v>245</v>
      </c>
      <c r="E188" s="4" t="s">
        <v>60</v>
      </c>
      <c r="F188" s="5"/>
      <c r="G188" s="5"/>
      <c r="H188" s="2"/>
      <c r="I188" s="7"/>
      <c r="J188" s="5"/>
      <c r="K188" s="5"/>
    </row>
    <row r="189" ht="14.25" spans="1:11">
      <c r="A189" s="2">
        <v>2</v>
      </c>
      <c r="B189" s="2">
        <v>1</v>
      </c>
      <c r="C189" s="4">
        <v>1104</v>
      </c>
      <c r="D189" s="2" t="s">
        <v>246</v>
      </c>
      <c r="E189" s="4" t="s">
        <v>58</v>
      </c>
      <c r="F189" s="5">
        <f>VLOOKUP(D:D,[1]单价不变总价增加!$E$3:$P$410,5,0)</f>
        <v>89.21</v>
      </c>
      <c r="G189" s="5" t="str">
        <f>VLOOKUP(D:D,[1]单价不变总价增加!$E$3:$P$410,6,0)</f>
        <v>72.17</v>
      </c>
      <c r="H189" s="2">
        <v>30000</v>
      </c>
      <c r="I189" s="7">
        <f>J189/G189</f>
        <v>37083.2755992795</v>
      </c>
      <c r="J189" s="5">
        <f>F189*H189</f>
        <v>2676300</v>
      </c>
      <c r="K189" s="5" t="str">
        <f>VLOOKUP(D:D,[1]单价不变总价增加!$E$3:$P$410,12,0)</f>
        <v>未签约</v>
      </c>
    </row>
    <row r="190" ht="14.25" spans="1:11">
      <c r="A190" s="2">
        <v>2</v>
      </c>
      <c r="B190" s="2">
        <v>1</v>
      </c>
      <c r="C190" s="4">
        <v>1201</v>
      </c>
      <c r="D190" s="2" t="s">
        <v>247</v>
      </c>
      <c r="E190" s="4" t="s">
        <v>58</v>
      </c>
      <c r="F190" s="5"/>
      <c r="G190" s="5"/>
      <c r="H190" s="2"/>
      <c r="I190" s="7"/>
      <c r="J190" s="5"/>
      <c r="K190" s="5"/>
    </row>
    <row r="191" ht="14.25" spans="1:11">
      <c r="A191" s="2">
        <v>2</v>
      </c>
      <c r="B191" s="2">
        <v>1</v>
      </c>
      <c r="C191" s="4">
        <v>1202</v>
      </c>
      <c r="D191" s="2" t="s">
        <v>248</v>
      </c>
      <c r="E191" s="4" t="s">
        <v>60</v>
      </c>
      <c r="F191" s="5"/>
      <c r="G191" s="5"/>
      <c r="H191" s="2"/>
      <c r="I191" s="7"/>
      <c r="J191" s="5"/>
      <c r="K191" s="5"/>
    </row>
    <row r="192" ht="14.25" spans="1:11">
      <c r="A192" s="2">
        <v>2</v>
      </c>
      <c r="B192" s="2">
        <v>1</v>
      </c>
      <c r="C192" s="4">
        <v>1203</v>
      </c>
      <c r="D192" s="2" t="s">
        <v>249</v>
      </c>
      <c r="E192" s="4" t="s">
        <v>60</v>
      </c>
      <c r="F192" s="5"/>
      <c r="G192" s="5"/>
      <c r="H192" s="2"/>
      <c r="I192" s="7"/>
      <c r="J192" s="5"/>
      <c r="K192" s="5"/>
    </row>
    <row r="193" ht="14.25" spans="1:11">
      <c r="A193" s="2">
        <v>2</v>
      </c>
      <c r="B193" s="2">
        <v>1</v>
      </c>
      <c r="C193" s="4">
        <v>1204</v>
      </c>
      <c r="D193" s="2" t="s">
        <v>250</v>
      </c>
      <c r="E193" s="4" t="s">
        <v>58</v>
      </c>
      <c r="F193" s="5">
        <f>VLOOKUP(D:D,[1]单价不变总价增加!$E$3:$P$410,5,0)</f>
        <v>89.21</v>
      </c>
      <c r="G193" s="5" t="str">
        <f>VLOOKUP(D:D,[1]单价不变总价增加!$E$3:$P$410,6,0)</f>
        <v>72.17</v>
      </c>
      <c r="H193" s="2">
        <v>30000</v>
      </c>
      <c r="I193" s="7">
        <f t="shared" ref="I193:I200" si="6">J193/G193</f>
        <v>37083.2755992795</v>
      </c>
      <c r="J193" s="5">
        <f t="shared" ref="J193:J200" si="7">F193*H193</f>
        <v>2676300</v>
      </c>
      <c r="K193" s="5" t="str">
        <f>VLOOKUP(D:D,[1]单价不变总价增加!$E$3:$P$410,12,0)</f>
        <v>未签约</v>
      </c>
    </row>
    <row r="194" ht="14.25" spans="1:11">
      <c r="A194" s="2">
        <v>2</v>
      </c>
      <c r="B194" s="2">
        <v>2</v>
      </c>
      <c r="C194" s="8" t="s">
        <v>30</v>
      </c>
      <c r="D194" s="2" t="s">
        <v>251</v>
      </c>
      <c r="E194" s="4" t="s">
        <v>58</v>
      </c>
      <c r="F194" s="5">
        <f>VLOOKUP(D:D,[1]单价不变总价增加!$E$3:$P$410,5,0)</f>
        <v>89.21</v>
      </c>
      <c r="G194" s="5" t="str">
        <f>VLOOKUP(D:D,[1]单价不变总价增加!$E$3:$P$410,6,0)</f>
        <v>72.17</v>
      </c>
      <c r="H194" s="2">
        <v>30000</v>
      </c>
      <c r="I194" s="7">
        <f t="shared" si="6"/>
        <v>37083.2755992795</v>
      </c>
      <c r="J194" s="5">
        <f t="shared" si="7"/>
        <v>2676300</v>
      </c>
      <c r="K194" s="5" t="str">
        <f>VLOOKUP(D:D,[1]单价不变总价增加!$E$3:$P$410,12,0)</f>
        <v>未签约</v>
      </c>
    </row>
    <row r="195" ht="14.25" spans="1:11">
      <c r="A195" s="2">
        <v>2</v>
      </c>
      <c r="B195" s="2">
        <v>2</v>
      </c>
      <c r="C195" s="8" t="s">
        <v>31</v>
      </c>
      <c r="D195" s="2" t="s">
        <v>252</v>
      </c>
      <c r="E195" s="4" t="s">
        <v>58</v>
      </c>
      <c r="F195" s="5">
        <f>VLOOKUP(D:D,[1]单价不变总价增加!$E$3:$P$410,5,0)</f>
        <v>89.78</v>
      </c>
      <c r="G195" s="5" t="str">
        <f>VLOOKUP(D:D,[1]单价不变总价增加!$E$3:$P$410,6,0)</f>
        <v>72.63</v>
      </c>
      <c r="H195" s="2">
        <v>30000</v>
      </c>
      <c r="I195" s="7">
        <f t="shared" si="6"/>
        <v>37083.8496489054</v>
      </c>
      <c r="J195" s="5">
        <f t="shared" si="7"/>
        <v>2693400</v>
      </c>
      <c r="K195" s="5" t="str">
        <f>VLOOKUP(D:D,[1]单价不变总价增加!$E$3:$P$410,12,0)</f>
        <v>未签约</v>
      </c>
    </row>
    <row r="196" ht="14.25" spans="1:11">
      <c r="A196" s="2">
        <v>2</v>
      </c>
      <c r="B196" s="2">
        <v>2</v>
      </c>
      <c r="C196" s="8" t="s">
        <v>26</v>
      </c>
      <c r="D196" s="2" t="s">
        <v>253</v>
      </c>
      <c r="E196" s="4" t="s">
        <v>58</v>
      </c>
      <c r="F196" s="5">
        <f>VLOOKUP(D:D,[1]单价不变总价增加!$E$3:$P$410,5,0)</f>
        <v>89.21</v>
      </c>
      <c r="G196" s="5" t="str">
        <f>VLOOKUP(D:D,[1]单价不变总价增加!$E$3:$P$410,6,0)</f>
        <v>72.17</v>
      </c>
      <c r="H196" s="2">
        <v>30000</v>
      </c>
      <c r="I196" s="7">
        <f t="shared" si="6"/>
        <v>37083.2755992795</v>
      </c>
      <c r="J196" s="5">
        <f t="shared" si="7"/>
        <v>2676300</v>
      </c>
      <c r="K196" s="5" t="str">
        <f>VLOOKUP(D:D,[1]单价不变总价增加!$E$3:$P$410,12,0)</f>
        <v>未签约</v>
      </c>
    </row>
    <row r="197" ht="14.25" spans="1:11">
      <c r="A197" s="2">
        <v>2</v>
      </c>
      <c r="B197" s="2">
        <v>2</v>
      </c>
      <c r="C197" s="8" t="s">
        <v>27</v>
      </c>
      <c r="D197" s="2" t="s">
        <v>254</v>
      </c>
      <c r="E197" s="4" t="s">
        <v>60</v>
      </c>
      <c r="F197" s="5">
        <f>VLOOKUP(D:D,[1]单价不变总价增加!$E$3:$P$410,5,0)</f>
        <v>87.65</v>
      </c>
      <c r="G197" s="5" t="str">
        <f>VLOOKUP(D:D,[1]单价不变总价增加!$E$3:$P$410,6,0)</f>
        <v>70.91</v>
      </c>
      <c r="H197" s="2">
        <v>30000</v>
      </c>
      <c r="I197" s="7">
        <f t="shared" si="6"/>
        <v>37082.2168946552</v>
      </c>
      <c r="J197" s="5">
        <f t="shared" si="7"/>
        <v>2629500</v>
      </c>
      <c r="K197" s="5" t="str">
        <f>VLOOKUP(D:D,[1]单价不变总价增加!$E$3:$P$410,12,0)</f>
        <v>未签约</v>
      </c>
    </row>
    <row r="198" ht="14.25" spans="1:11">
      <c r="A198" s="2">
        <v>2</v>
      </c>
      <c r="B198" s="2">
        <v>2</v>
      </c>
      <c r="C198" s="8" t="s">
        <v>28</v>
      </c>
      <c r="D198" s="2" t="s">
        <v>255</v>
      </c>
      <c r="E198" s="4" t="s">
        <v>60</v>
      </c>
      <c r="F198" s="5">
        <f>VLOOKUP(D:D,[1]单价不变总价增加!$E$3:$P$410,5,0)</f>
        <v>87.65</v>
      </c>
      <c r="G198" s="5" t="str">
        <f>VLOOKUP(D:D,[1]单价不变总价增加!$E$3:$P$410,6,0)</f>
        <v>70.91</v>
      </c>
      <c r="H198" s="2">
        <v>30000</v>
      </c>
      <c r="I198" s="7">
        <f t="shared" si="6"/>
        <v>37082.2168946552</v>
      </c>
      <c r="J198" s="5">
        <f t="shared" si="7"/>
        <v>2629500</v>
      </c>
      <c r="K198" s="5" t="str">
        <f>VLOOKUP(D:D,[1]单价不变总价增加!$E$3:$P$410,12,0)</f>
        <v>未签约</v>
      </c>
    </row>
    <row r="199" ht="14.25" spans="1:11">
      <c r="A199" s="2">
        <v>2</v>
      </c>
      <c r="B199" s="2">
        <v>2</v>
      </c>
      <c r="C199" s="8" t="s">
        <v>29</v>
      </c>
      <c r="D199" s="2" t="s">
        <v>256</v>
      </c>
      <c r="E199" s="4" t="s">
        <v>58</v>
      </c>
      <c r="F199" s="5">
        <f>VLOOKUP(D:D,[1]单价不变总价增加!$E$3:$P$410,5,0)</f>
        <v>89.78</v>
      </c>
      <c r="G199" s="5" t="str">
        <f>VLOOKUP(D:D,[1]单价不变总价增加!$E$3:$P$410,6,0)</f>
        <v>72.63</v>
      </c>
      <c r="H199" s="2">
        <v>30000</v>
      </c>
      <c r="I199" s="7">
        <f t="shared" si="6"/>
        <v>37083.8496489054</v>
      </c>
      <c r="J199" s="5">
        <f t="shared" si="7"/>
        <v>2693400</v>
      </c>
      <c r="K199" s="5" t="str">
        <f>VLOOKUP(D:D,[1]单价不变总价增加!$E$3:$P$410,12,0)</f>
        <v>未签约</v>
      </c>
    </row>
    <row r="200" ht="14.25" spans="1:11">
      <c r="A200" s="2">
        <v>2</v>
      </c>
      <c r="B200" s="2">
        <v>2</v>
      </c>
      <c r="C200" s="8" t="s">
        <v>24</v>
      </c>
      <c r="D200" s="2" t="s">
        <v>257</v>
      </c>
      <c r="E200" s="4" t="s">
        <v>58</v>
      </c>
      <c r="F200" s="5">
        <f>VLOOKUP(D:D,[1]单价不变总价增加!$E$3:$P$410,5,0)</f>
        <v>89.21</v>
      </c>
      <c r="G200" s="5" t="str">
        <f>VLOOKUP(D:D,[1]单价不变总价增加!$E$3:$P$410,6,0)</f>
        <v>72.17</v>
      </c>
      <c r="H200" s="2">
        <v>30000</v>
      </c>
      <c r="I200" s="7">
        <f t="shared" si="6"/>
        <v>37083.2755992795</v>
      </c>
      <c r="J200" s="5">
        <f t="shared" si="7"/>
        <v>2676300</v>
      </c>
      <c r="K200" s="5" t="str">
        <f>VLOOKUP(D:D,[1]单价不变总价增加!$E$3:$P$410,12,0)</f>
        <v>未签约</v>
      </c>
    </row>
    <row r="201" ht="14.25" spans="1:11">
      <c r="A201" s="2">
        <v>2</v>
      </c>
      <c r="B201" s="2">
        <v>2</v>
      </c>
      <c r="C201" s="8" t="s">
        <v>258</v>
      </c>
      <c r="D201" s="2" t="s">
        <v>259</v>
      </c>
      <c r="E201" s="4" t="s">
        <v>60</v>
      </c>
      <c r="F201" s="5"/>
      <c r="G201" s="5"/>
      <c r="H201" s="2"/>
      <c r="I201" s="7"/>
      <c r="J201" s="5"/>
      <c r="K201" s="5"/>
    </row>
    <row r="202" ht="14.25" spans="1:11">
      <c r="A202" s="2">
        <v>2</v>
      </c>
      <c r="B202" s="2">
        <v>2</v>
      </c>
      <c r="C202" s="8" t="s">
        <v>260</v>
      </c>
      <c r="D202" s="2" t="s">
        <v>261</v>
      </c>
      <c r="E202" s="4" t="s">
        <v>60</v>
      </c>
      <c r="F202" s="5"/>
      <c r="G202" s="5"/>
      <c r="H202" s="2"/>
      <c r="I202" s="7"/>
      <c r="J202" s="5"/>
      <c r="K202" s="5"/>
    </row>
    <row r="203" ht="14.25" spans="1:11">
      <c r="A203" s="2">
        <v>2</v>
      </c>
      <c r="B203" s="2">
        <v>2</v>
      </c>
      <c r="C203" s="8" t="s">
        <v>25</v>
      </c>
      <c r="D203" s="2" t="s">
        <v>262</v>
      </c>
      <c r="E203" s="4" t="s">
        <v>58</v>
      </c>
      <c r="F203" s="5">
        <f>VLOOKUP(D:D,[1]单价不变总价增加!$E$3:$P$410,5,0)</f>
        <v>89.78</v>
      </c>
      <c r="G203" s="5" t="str">
        <f>VLOOKUP(D:D,[1]单价不变总价增加!$E$3:$P$410,6,0)</f>
        <v>72.63</v>
      </c>
      <c r="H203" s="2">
        <v>30000</v>
      </c>
      <c r="I203" s="7">
        <f>J203/G203</f>
        <v>37083.8496489054</v>
      </c>
      <c r="J203" s="5">
        <f>F203*H203</f>
        <v>2693400</v>
      </c>
      <c r="K203" s="5" t="str">
        <f>VLOOKUP(D:D,[1]单价不变总价增加!$E$3:$P$410,12,0)</f>
        <v>未签约</v>
      </c>
    </row>
    <row r="204" ht="14.25" spans="1:11">
      <c r="A204" s="2">
        <v>2</v>
      </c>
      <c r="B204" s="2">
        <v>2</v>
      </c>
      <c r="C204" s="8" t="s">
        <v>23</v>
      </c>
      <c r="D204" s="2" t="s">
        <v>263</v>
      </c>
      <c r="E204" s="4" t="s">
        <v>58</v>
      </c>
      <c r="F204" s="5">
        <f>VLOOKUP(D:D,[1]单价不变总价增加!$E$3:$P$410,5,0)</f>
        <v>89.21</v>
      </c>
      <c r="G204" s="5" t="str">
        <f>VLOOKUP(D:D,[1]单价不变总价增加!$E$3:$P$410,6,0)</f>
        <v>72.17</v>
      </c>
      <c r="H204" s="2">
        <v>30000</v>
      </c>
      <c r="I204" s="7">
        <f>J204/G204</f>
        <v>37083.2755992795</v>
      </c>
      <c r="J204" s="5">
        <f>F204*H204</f>
        <v>2676300</v>
      </c>
      <c r="K204" s="5" t="str">
        <f>VLOOKUP(D:D,[1]单价不变总价增加!$E$3:$P$410,12,0)</f>
        <v>未签约</v>
      </c>
    </row>
    <row r="205" ht="14.25" spans="1:11">
      <c r="A205" s="2">
        <v>2</v>
      </c>
      <c r="B205" s="2">
        <v>2</v>
      </c>
      <c r="C205" s="8" t="s">
        <v>264</v>
      </c>
      <c r="D205" s="2" t="s">
        <v>265</v>
      </c>
      <c r="E205" s="4" t="s">
        <v>60</v>
      </c>
      <c r="F205" s="5"/>
      <c r="G205" s="5"/>
      <c r="H205" s="2"/>
      <c r="I205" s="7"/>
      <c r="J205" s="5"/>
      <c r="K205" s="5"/>
    </row>
    <row r="206" ht="14.25" spans="1:11">
      <c r="A206" s="2">
        <v>2</v>
      </c>
      <c r="B206" s="2">
        <v>2</v>
      </c>
      <c r="C206" s="8" t="s">
        <v>266</v>
      </c>
      <c r="D206" s="2" t="s">
        <v>267</v>
      </c>
      <c r="E206" s="4" t="s">
        <v>60</v>
      </c>
      <c r="F206" s="5"/>
      <c r="G206" s="5"/>
      <c r="H206" s="2"/>
      <c r="I206" s="7"/>
      <c r="J206" s="5"/>
      <c r="K206" s="5"/>
    </row>
    <row r="207" ht="14.25" spans="1:11">
      <c r="A207" s="2">
        <v>2</v>
      </c>
      <c r="B207" s="2">
        <v>2</v>
      </c>
      <c r="C207" s="8" t="s">
        <v>41</v>
      </c>
      <c r="D207" s="2" t="s">
        <v>268</v>
      </c>
      <c r="E207" s="4" t="s">
        <v>58</v>
      </c>
      <c r="F207" s="5"/>
      <c r="G207" s="5"/>
      <c r="H207" s="2"/>
      <c r="I207" s="7"/>
      <c r="J207" s="5"/>
      <c r="K207" s="5"/>
    </row>
    <row r="208" ht="14.25" spans="1:11">
      <c r="A208" s="2">
        <v>2</v>
      </c>
      <c r="B208" s="2">
        <v>2</v>
      </c>
      <c r="C208" s="8" t="s">
        <v>22</v>
      </c>
      <c r="D208" s="2" t="s">
        <v>269</v>
      </c>
      <c r="E208" s="4" t="s">
        <v>58</v>
      </c>
      <c r="F208" s="5">
        <f>VLOOKUP(D:D,[1]单价不变总价增加!$E$3:$P$410,5,0)</f>
        <v>89.21</v>
      </c>
      <c r="G208" s="5" t="str">
        <f>VLOOKUP(D:D,[1]单价不变总价增加!$E$3:$P$410,6,0)</f>
        <v>72.17</v>
      </c>
      <c r="H208" s="2">
        <v>30000</v>
      </c>
      <c r="I208" s="7">
        <f>J208/G208</f>
        <v>37083.2755992795</v>
      </c>
      <c r="J208" s="5">
        <f>F208*H208</f>
        <v>2676300</v>
      </c>
      <c r="K208" s="5" t="str">
        <f>VLOOKUP(D:D,[1]单价不变总价增加!$E$3:$P$410,12,0)</f>
        <v>未签约</v>
      </c>
    </row>
    <row r="209" ht="14.25" spans="1:11">
      <c r="A209" s="2">
        <v>2</v>
      </c>
      <c r="B209" s="2">
        <v>2</v>
      </c>
      <c r="C209" s="8" t="s">
        <v>270</v>
      </c>
      <c r="D209" s="2" t="s">
        <v>271</v>
      </c>
      <c r="E209" s="4" t="s">
        <v>60</v>
      </c>
      <c r="F209" s="5"/>
      <c r="G209" s="5"/>
      <c r="H209" s="2"/>
      <c r="I209" s="7"/>
      <c r="J209" s="5"/>
      <c r="K209" s="5"/>
    </row>
    <row r="210" ht="14.25" spans="1:11">
      <c r="A210" s="2">
        <v>2</v>
      </c>
      <c r="B210" s="2">
        <v>2</v>
      </c>
      <c r="C210" s="8" t="s">
        <v>272</v>
      </c>
      <c r="D210" s="2" t="s">
        <v>273</v>
      </c>
      <c r="E210" s="4" t="s">
        <v>60</v>
      </c>
      <c r="F210" s="5"/>
      <c r="G210" s="5"/>
      <c r="H210" s="2"/>
      <c r="I210" s="7"/>
      <c r="J210" s="5"/>
      <c r="K210" s="5"/>
    </row>
    <row r="211" ht="14.25" spans="1:11">
      <c r="A211" s="2">
        <v>2</v>
      </c>
      <c r="B211" s="2">
        <v>2</v>
      </c>
      <c r="C211" s="8" t="s">
        <v>40</v>
      </c>
      <c r="D211" s="2" t="s">
        <v>274</v>
      </c>
      <c r="E211" s="4" t="s">
        <v>58</v>
      </c>
      <c r="F211" s="5"/>
      <c r="G211" s="5"/>
      <c r="H211" s="2"/>
      <c r="I211" s="7"/>
      <c r="J211" s="5"/>
      <c r="K211" s="5"/>
    </row>
    <row r="212" ht="14.25" spans="1:11">
      <c r="A212" s="2">
        <v>2</v>
      </c>
      <c r="B212" s="2">
        <v>2</v>
      </c>
      <c r="C212" s="8" t="s">
        <v>21</v>
      </c>
      <c r="D212" s="2" t="s">
        <v>275</v>
      </c>
      <c r="E212" s="4" t="s">
        <v>58</v>
      </c>
      <c r="F212" s="5">
        <f>VLOOKUP(D:D,[1]单价不变总价增加!$E$3:$P$410,5,0)</f>
        <v>89.21</v>
      </c>
      <c r="G212" s="5" t="str">
        <f>VLOOKUP(D:D,[1]单价不变总价增加!$E$3:$P$410,6,0)</f>
        <v>72.17</v>
      </c>
      <c r="H212" s="2">
        <v>30000</v>
      </c>
      <c r="I212" s="7">
        <f>J212/G212</f>
        <v>37083.2755992795</v>
      </c>
      <c r="J212" s="5">
        <f>F212*H212</f>
        <v>2676300</v>
      </c>
      <c r="K212" s="5" t="str">
        <f>VLOOKUP(D:D,[1]单价不变总价增加!$E$3:$P$410,12,0)</f>
        <v>未签约</v>
      </c>
    </row>
    <row r="213" ht="14.25" spans="1:11">
      <c r="A213" s="2">
        <v>2</v>
      </c>
      <c r="B213" s="2">
        <v>2</v>
      </c>
      <c r="C213" s="8" t="s">
        <v>276</v>
      </c>
      <c r="D213" s="2" t="s">
        <v>277</v>
      </c>
      <c r="E213" s="4" t="s">
        <v>60</v>
      </c>
      <c r="F213" s="5"/>
      <c r="G213" s="5"/>
      <c r="H213" s="2"/>
      <c r="I213" s="7"/>
      <c r="J213" s="5"/>
      <c r="K213" s="5"/>
    </row>
    <row r="214" ht="14.25" spans="1:11">
      <c r="A214" s="2">
        <v>2</v>
      </c>
      <c r="B214" s="2">
        <v>2</v>
      </c>
      <c r="C214" s="8" t="s">
        <v>278</v>
      </c>
      <c r="D214" s="2" t="s">
        <v>279</v>
      </c>
      <c r="E214" s="4" t="s">
        <v>60</v>
      </c>
      <c r="F214" s="5"/>
      <c r="G214" s="5"/>
      <c r="H214" s="2"/>
      <c r="I214" s="7"/>
      <c r="J214" s="5"/>
      <c r="K214" s="5"/>
    </row>
    <row r="215" ht="14.25" spans="1:11">
      <c r="A215" s="2">
        <v>2</v>
      </c>
      <c r="B215" s="2">
        <v>2</v>
      </c>
      <c r="C215" s="8" t="s">
        <v>39</v>
      </c>
      <c r="D215" s="2" t="s">
        <v>280</v>
      </c>
      <c r="E215" s="4" t="s">
        <v>58</v>
      </c>
      <c r="F215" s="5"/>
      <c r="G215" s="5"/>
      <c r="H215" s="2"/>
      <c r="I215" s="7"/>
      <c r="J215" s="5"/>
      <c r="K215" s="5"/>
    </row>
    <row r="216" ht="14.25" spans="1:11">
      <c r="A216" s="2">
        <v>2</v>
      </c>
      <c r="B216" s="2">
        <v>2</v>
      </c>
      <c r="C216" s="8" t="s">
        <v>37</v>
      </c>
      <c r="D216" s="2" t="s">
        <v>281</v>
      </c>
      <c r="E216" s="4" t="s">
        <v>58</v>
      </c>
      <c r="F216" s="5"/>
      <c r="G216" s="5"/>
      <c r="H216" s="2"/>
      <c r="I216" s="7"/>
      <c r="J216" s="5"/>
      <c r="K216" s="5"/>
    </row>
    <row r="217" ht="14.25" spans="1:11">
      <c r="A217" s="2">
        <v>2</v>
      </c>
      <c r="B217" s="2">
        <v>2</v>
      </c>
      <c r="C217" s="8" t="s">
        <v>282</v>
      </c>
      <c r="D217" s="2" t="s">
        <v>283</v>
      </c>
      <c r="E217" s="4" t="s">
        <v>60</v>
      </c>
      <c r="F217" s="5"/>
      <c r="G217" s="5"/>
      <c r="H217" s="2"/>
      <c r="I217" s="7"/>
      <c r="J217" s="5"/>
      <c r="K217" s="5"/>
    </row>
    <row r="218" ht="14.25" spans="1:11">
      <c r="A218" s="2">
        <v>2</v>
      </c>
      <c r="B218" s="2">
        <v>2</v>
      </c>
      <c r="C218" s="8" t="s">
        <v>284</v>
      </c>
      <c r="D218" s="2" t="s">
        <v>285</v>
      </c>
      <c r="E218" s="4" t="s">
        <v>60</v>
      </c>
      <c r="F218" s="5"/>
      <c r="G218" s="5"/>
      <c r="H218" s="2"/>
      <c r="I218" s="7"/>
      <c r="J218" s="5"/>
      <c r="K218" s="5"/>
    </row>
    <row r="219" ht="14.25" spans="1:11">
      <c r="A219" s="2">
        <v>2</v>
      </c>
      <c r="B219" s="2">
        <v>2</v>
      </c>
      <c r="C219" s="8" t="s">
        <v>38</v>
      </c>
      <c r="D219" s="2" t="s">
        <v>286</v>
      </c>
      <c r="E219" s="4" t="s">
        <v>58</v>
      </c>
      <c r="F219" s="5"/>
      <c r="G219" s="5"/>
      <c r="H219" s="2"/>
      <c r="I219" s="7"/>
      <c r="J219" s="5"/>
      <c r="K219" s="5"/>
    </row>
    <row r="220" ht="14.25" spans="1:11">
      <c r="A220" s="2">
        <v>2</v>
      </c>
      <c r="B220" s="2">
        <v>2</v>
      </c>
      <c r="C220" s="8" t="s">
        <v>20</v>
      </c>
      <c r="D220" s="2" t="s">
        <v>287</v>
      </c>
      <c r="E220" s="4" t="s">
        <v>58</v>
      </c>
      <c r="F220" s="5">
        <f>VLOOKUP(D:D,[1]单价不变总价增加!$E$3:$P$410,5,0)</f>
        <v>89.21</v>
      </c>
      <c r="G220" s="5" t="str">
        <f>VLOOKUP(D:D,[1]单价不变总价增加!$E$3:$P$410,6,0)</f>
        <v>72.17</v>
      </c>
      <c r="H220" s="2">
        <v>30000</v>
      </c>
      <c r="I220" s="7">
        <f>J220/G220</f>
        <v>37083.2755992795</v>
      </c>
      <c r="J220" s="5">
        <f>F220*H220</f>
        <v>2676300</v>
      </c>
      <c r="K220" s="5" t="str">
        <f>VLOOKUP(D:D,[1]单价不变总价增加!$E$3:$P$410,12,0)</f>
        <v>未签约</v>
      </c>
    </row>
    <row r="221" ht="14.25" spans="1:11">
      <c r="A221" s="2">
        <v>2</v>
      </c>
      <c r="B221" s="2">
        <v>2</v>
      </c>
      <c r="C221" s="8" t="s">
        <v>288</v>
      </c>
      <c r="D221" s="2" t="s">
        <v>289</v>
      </c>
      <c r="E221" s="4" t="s">
        <v>60</v>
      </c>
      <c r="F221" s="5"/>
      <c r="G221" s="5"/>
      <c r="H221" s="2"/>
      <c r="I221" s="7"/>
      <c r="J221" s="5"/>
      <c r="K221" s="5"/>
    </row>
    <row r="222" ht="14.25" spans="1:11">
      <c r="A222" s="2">
        <v>2</v>
      </c>
      <c r="B222" s="2">
        <v>2</v>
      </c>
      <c r="C222" s="8" t="s">
        <v>290</v>
      </c>
      <c r="D222" s="2" t="s">
        <v>291</v>
      </c>
      <c r="E222" s="4" t="s">
        <v>60</v>
      </c>
      <c r="F222" s="5"/>
      <c r="G222" s="5"/>
      <c r="H222" s="2"/>
      <c r="I222" s="7"/>
      <c r="J222" s="5"/>
      <c r="K222" s="5"/>
    </row>
    <row r="223" ht="14.25" spans="1:11">
      <c r="A223" s="2">
        <v>2</v>
      </c>
      <c r="B223" s="2">
        <v>2</v>
      </c>
      <c r="C223" s="8" t="s">
        <v>36</v>
      </c>
      <c r="D223" s="2" t="s">
        <v>292</v>
      </c>
      <c r="E223" s="4" t="s">
        <v>58</v>
      </c>
      <c r="F223" s="5"/>
      <c r="G223" s="5"/>
      <c r="H223" s="2"/>
      <c r="I223" s="7"/>
      <c r="J223" s="5"/>
      <c r="K223" s="5"/>
    </row>
    <row r="224" ht="14.25" spans="1:11">
      <c r="A224" s="2">
        <v>2</v>
      </c>
      <c r="B224" s="2">
        <v>2</v>
      </c>
      <c r="C224" s="8" t="s">
        <v>19</v>
      </c>
      <c r="D224" s="2" t="s">
        <v>293</v>
      </c>
      <c r="E224" s="4" t="s">
        <v>58</v>
      </c>
      <c r="F224" s="5">
        <f>VLOOKUP(D:D,[1]单价不变总价增加!$E$3:$P$410,5,0)</f>
        <v>89.21</v>
      </c>
      <c r="G224" s="5" t="str">
        <f>VLOOKUP(D:D,[1]单价不变总价增加!$E$3:$P$410,6,0)</f>
        <v>72.17</v>
      </c>
      <c r="H224" s="2">
        <v>30000</v>
      </c>
      <c r="I224" s="7">
        <f>J224/G224</f>
        <v>37083.2755992795</v>
      </c>
      <c r="J224" s="5">
        <f>F224*H224</f>
        <v>2676300</v>
      </c>
      <c r="K224" s="5" t="str">
        <f>VLOOKUP(D:D,[1]单价不变总价增加!$E$3:$P$410,12,0)</f>
        <v>未签约</v>
      </c>
    </row>
    <row r="225" ht="14.25" spans="1:11">
      <c r="A225" s="2">
        <v>2</v>
      </c>
      <c r="B225" s="2">
        <v>2</v>
      </c>
      <c r="C225" s="8" t="s">
        <v>294</v>
      </c>
      <c r="D225" s="2" t="s">
        <v>295</v>
      </c>
      <c r="E225" s="4" t="s">
        <v>60</v>
      </c>
      <c r="F225" s="5"/>
      <c r="G225" s="5"/>
      <c r="H225" s="2"/>
      <c r="I225" s="7"/>
      <c r="J225" s="5"/>
      <c r="K225" s="5"/>
    </row>
    <row r="226" ht="14.25" spans="1:11">
      <c r="A226" s="2">
        <v>2</v>
      </c>
      <c r="B226" s="2">
        <v>2</v>
      </c>
      <c r="C226" s="8" t="s">
        <v>296</v>
      </c>
      <c r="D226" s="2" t="s">
        <v>297</v>
      </c>
      <c r="E226" s="4" t="s">
        <v>60</v>
      </c>
      <c r="F226" s="5"/>
      <c r="G226" s="5"/>
      <c r="H226" s="2"/>
      <c r="I226" s="7"/>
      <c r="J226" s="5"/>
      <c r="K226" s="5"/>
    </row>
    <row r="227" ht="14.25" spans="1:11">
      <c r="A227" s="2">
        <v>2</v>
      </c>
      <c r="B227" s="2">
        <v>2</v>
      </c>
      <c r="C227" s="8" t="s">
        <v>35</v>
      </c>
      <c r="D227" s="2" t="s">
        <v>298</v>
      </c>
      <c r="E227" s="4" t="s">
        <v>58</v>
      </c>
      <c r="F227" s="5"/>
      <c r="G227" s="5"/>
      <c r="H227" s="2"/>
      <c r="I227" s="7"/>
      <c r="J227" s="5"/>
      <c r="K227" s="5"/>
    </row>
    <row r="228" ht="14.25" spans="1:11">
      <c r="A228" s="2">
        <v>2</v>
      </c>
      <c r="B228" s="2">
        <v>2</v>
      </c>
      <c r="C228" s="8" t="s">
        <v>18</v>
      </c>
      <c r="D228" s="2" t="s">
        <v>299</v>
      </c>
      <c r="E228" s="4" t="s">
        <v>58</v>
      </c>
      <c r="F228" s="5">
        <f>VLOOKUP(D:D,[1]单价不变总价增加!$E$3:$P$410,5,0)</f>
        <v>89.21</v>
      </c>
      <c r="G228" s="5" t="str">
        <f>VLOOKUP(D:D,[1]单价不变总价增加!$E$3:$P$410,6,0)</f>
        <v>72.17</v>
      </c>
      <c r="H228" s="2">
        <v>30000</v>
      </c>
      <c r="I228" s="7">
        <f>J228/G228</f>
        <v>37083.2755992795</v>
      </c>
      <c r="J228" s="5">
        <f>F228*H228</f>
        <v>2676300</v>
      </c>
      <c r="K228" s="5" t="str">
        <f>VLOOKUP(D:D,[1]单价不变总价增加!$E$3:$P$410,12,0)</f>
        <v>未签约</v>
      </c>
    </row>
    <row r="229" ht="14.25" spans="1:11">
      <c r="A229" s="2">
        <v>2</v>
      </c>
      <c r="B229" s="2">
        <v>2</v>
      </c>
      <c r="C229" s="8" t="s">
        <v>300</v>
      </c>
      <c r="D229" s="2" t="s">
        <v>301</v>
      </c>
      <c r="E229" s="4" t="s">
        <v>60</v>
      </c>
      <c r="F229" s="5"/>
      <c r="G229" s="5"/>
      <c r="H229" s="2"/>
      <c r="I229" s="7"/>
      <c r="J229" s="5"/>
      <c r="K229" s="5"/>
    </row>
    <row r="230" ht="14.25" spans="1:11">
      <c r="A230" s="2">
        <v>2</v>
      </c>
      <c r="B230" s="2">
        <v>2</v>
      </c>
      <c r="C230" s="8" t="s">
        <v>302</v>
      </c>
      <c r="D230" s="2" t="s">
        <v>303</v>
      </c>
      <c r="E230" s="4" t="s">
        <v>60</v>
      </c>
      <c r="F230" s="5"/>
      <c r="G230" s="5"/>
      <c r="H230" s="2"/>
      <c r="I230" s="7"/>
      <c r="J230" s="5"/>
      <c r="K230" s="5"/>
    </row>
    <row r="231" ht="14.25" spans="1:11">
      <c r="A231" s="2">
        <v>2</v>
      </c>
      <c r="B231" s="2">
        <v>2</v>
      </c>
      <c r="C231" s="8" t="s">
        <v>34</v>
      </c>
      <c r="D231" s="2" t="s">
        <v>304</v>
      </c>
      <c r="E231" s="4" t="s">
        <v>58</v>
      </c>
      <c r="F231" s="5"/>
      <c r="G231" s="5"/>
      <c r="H231" s="2"/>
      <c r="I231" s="7"/>
      <c r="J231" s="5"/>
      <c r="K231" s="5"/>
    </row>
    <row r="232" ht="14.25" spans="1:11">
      <c r="A232" s="2">
        <v>2</v>
      </c>
      <c r="B232" s="2">
        <v>2</v>
      </c>
      <c r="C232" s="8" t="s">
        <v>305</v>
      </c>
      <c r="D232" s="2" t="s">
        <v>306</v>
      </c>
      <c r="E232" s="4" t="s">
        <v>58</v>
      </c>
      <c r="F232" s="5"/>
      <c r="G232" s="5"/>
      <c r="H232" s="2"/>
      <c r="I232" s="7"/>
      <c r="J232" s="5"/>
      <c r="K232" s="5"/>
    </row>
    <row r="233" ht="14.25" spans="1:11">
      <c r="A233" s="2">
        <v>2</v>
      </c>
      <c r="B233" s="2">
        <v>2</v>
      </c>
      <c r="C233" s="8" t="s">
        <v>307</v>
      </c>
      <c r="D233" s="2" t="s">
        <v>308</v>
      </c>
      <c r="E233" s="4" t="s">
        <v>60</v>
      </c>
      <c r="F233" s="5"/>
      <c r="G233" s="5"/>
      <c r="H233" s="2"/>
      <c r="I233" s="7"/>
      <c r="J233" s="5"/>
      <c r="K233" s="5"/>
    </row>
    <row r="234" ht="14.25" spans="1:11">
      <c r="A234" s="2">
        <v>2</v>
      </c>
      <c r="B234" s="2">
        <v>2</v>
      </c>
      <c r="C234" s="8" t="s">
        <v>309</v>
      </c>
      <c r="D234" s="2" t="s">
        <v>310</v>
      </c>
      <c r="E234" s="4" t="s">
        <v>60</v>
      </c>
      <c r="F234" s="5"/>
      <c r="G234" s="5"/>
      <c r="H234" s="2"/>
      <c r="I234" s="7"/>
      <c r="J234" s="5"/>
      <c r="K234" s="5"/>
    </row>
    <row r="235" ht="14.25" spans="1:11">
      <c r="A235" s="2">
        <v>2</v>
      </c>
      <c r="B235" s="2">
        <v>2</v>
      </c>
      <c r="C235" s="8" t="s">
        <v>33</v>
      </c>
      <c r="D235" s="2" t="s">
        <v>311</v>
      </c>
      <c r="E235" s="4" t="s">
        <v>58</v>
      </c>
      <c r="F235" s="5"/>
      <c r="G235" s="5"/>
      <c r="H235" s="2"/>
      <c r="I235" s="7"/>
      <c r="J235" s="5"/>
      <c r="K235" s="5"/>
    </row>
    <row r="236" ht="14.25" spans="1:11">
      <c r="A236" s="2">
        <v>2</v>
      </c>
      <c r="B236" s="2">
        <v>2</v>
      </c>
      <c r="C236" s="8" t="s">
        <v>14</v>
      </c>
      <c r="D236" s="2" t="s">
        <v>312</v>
      </c>
      <c r="E236" s="4" t="s">
        <v>58</v>
      </c>
      <c r="F236" s="5">
        <f>VLOOKUP(D:D,[1]单价不变总价增加!$E$3:$P$410,5,0)</f>
        <v>89.21</v>
      </c>
      <c r="G236" s="5" t="str">
        <f>VLOOKUP(D:D,[1]单价不变总价增加!$E$3:$P$410,6,0)</f>
        <v>72.17</v>
      </c>
      <c r="H236" s="2">
        <v>30000</v>
      </c>
      <c r="I236" s="7">
        <f t="shared" ref="I236:I248" si="8">J236/G236</f>
        <v>37083.2755992795</v>
      </c>
      <c r="J236" s="5">
        <f t="shared" ref="J236:J248" si="9">F236*H236</f>
        <v>2676300</v>
      </c>
      <c r="K236" s="5" t="str">
        <f>VLOOKUP(D:D,[1]单价不变总价增加!$E$3:$P$410,12,0)</f>
        <v>未签约</v>
      </c>
    </row>
    <row r="237" ht="14.25" spans="1:11">
      <c r="A237" s="2">
        <v>2</v>
      </c>
      <c r="B237" s="2">
        <v>2</v>
      </c>
      <c r="C237" s="8" t="s">
        <v>15</v>
      </c>
      <c r="D237" s="2" t="s">
        <v>313</v>
      </c>
      <c r="E237" s="4" t="s">
        <v>60</v>
      </c>
      <c r="F237" s="5">
        <f>VLOOKUP(D:D,[1]单价不变总价增加!$E$3:$P$410,5,0)</f>
        <v>87.65</v>
      </c>
      <c r="G237" s="5" t="str">
        <f>VLOOKUP(D:D,[1]单价不变总价增加!$E$3:$P$410,6,0)</f>
        <v>70.91</v>
      </c>
      <c r="H237" s="2">
        <v>30000</v>
      </c>
      <c r="I237" s="7">
        <f t="shared" si="8"/>
        <v>37082.2168946552</v>
      </c>
      <c r="J237" s="5">
        <f t="shared" si="9"/>
        <v>2629500</v>
      </c>
      <c r="K237" s="5" t="str">
        <f>VLOOKUP(D:D,[1]单价不变总价增加!$E$3:$P$410,12,0)</f>
        <v>未签约</v>
      </c>
    </row>
    <row r="238" ht="14.25" spans="1:11">
      <c r="A238" s="2">
        <v>2</v>
      </c>
      <c r="B238" s="2">
        <v>2</v>
      </c>
      <c r="C238" s="8" t="s">
        <v>16</v>
      </c>
      <c r="D238" s="2" t="s">
        <v>314</v>
      </c>
      <c r="E238" s="4" t="s">
        <v>60</v>
      </c>
      <c r="F238" s="5">
        <f>VLOOKUP(D:D,[1]单价不变总价增加!$E$3:$P$410,5,0)</f>
        <v>87.65</v>
      </c>
      <c r="G238" s="5" t="str">
        <f>VLOOKUP(D:D,[1]单价不变总价增加!$E$3:$P$410,6,0)</f>
        <v>70.91</v>
      </c>
      <c r="H238" s="2">
        <v>30000</v>
      </c>
      <c r="I238" s="7">
        <f t="shared" si="8"/>
        <v>37082.2168946552</v>
      </c>
      <c r="J238" s="5">
        <f t="shared" si="9"/>
        <v>2629500</v>
      </c>
      <c r="K238" s="5" t="str">
        <f>VLOOKUP(D:D,[1]单价不变总价增加!$E$3:$P$410,12,0)</f>
        <v>未签约</v>
      </c>
    </row>
    <row r="239" ht="14.25" spans="1:11">
      <c r="A239" s="2">
        <v>2</v>
      </c>
      <c r="B239" s="2">
        <v>2</v>
      </c>
      <c r="C239" s="8" t="s">
        <v>17</v>
      </c>
      <c r="D239" s="2" t="s">
        <v>315</v>
      </c>
      <c r="E239" s="4" t="s">
        <v>58</v>
      </c>
      <c r="F239" s="5">
        <f>VLOOKUP(D:D,[1]单价不变总价增加!$E$3:$P$410,5,0)</f>
        <v>89.78</v>
      </c>
      <c r="G239" s="5" t="str">
        <f>VLOOKUP(D:D,[1]单价不变总价增加!$E$3:$P$410,6,0)</f>
        <v>72.63</v>
      </c>
      <c r="H239" s="2">
        <v>30000</v>
      </c>
      <c r="I239" s="7">
        <f t="shared" si="8"/>
        <v>37083.8496489054</v>
      </c>
      <c r="J239" s="5">
        <f t="shared" si="9"/>
        <v>2693400</v>
      </c>
      <c r="K239" s="5" t="str">
        <f>VLOOKUP(D:D,[1]单价不变总价增加!$E$3:$P$410,12,0)</f>
        <v>未签约</v>
      </c>
    </row>
    <row r="240" ht="14.25" spans="1:11">
      <c r="A240" s="2">
        <v>3</v>
      </c>
      <c r="B240" s="2">
        <v>1</v>
      </c>
      <c r="C240" s="4">
        <v>101</v>
      </c>
      <c r="D240" s="2" t="s">
        <v>316</v>
      </c>
      <c r="E240" s="4" t="s">
        <v>58</v>
      </c>
      <c r="F240" s="5">
        <f>VLOOKUP(D:D,[1]单价不变总价增加!$E$3:$P$410,5,0)</f>
        <v>89.65</v>
      </c>
      <c r="G240" s="5" t="str">
        <f>VLOOKUP(D:D,[1]单价不变总价增加!$E$3:$P$410,6,0)</f>
        <v>72.63</v>
      </c>
      <c r="H240" s="2">
        <v>30000</v>
      </c>
      <c r="I240" s="7">
        <f t="shared" si="8"/>
        <v>37030.1528294093</v>
      </c>
      <c r="J240" s="5">
        <f t="shared" si="9"/>
        <v>2689500</v>
      </c>
      <c r="K240" s="5" t="str">
        <f>VLOOKUP(D:D,[1]单价不变总价增加!$E$3:$P$410,12,0)</f>
        <v>未签约</v>
      </c>
    </row>
    <row r="241" ht="14.25" spans="1:11">
      <c r="A241" s="2">
        <v>3</v>
      </c>
      <c r="B241" s="2">
        <v>1</v>
      </c>
      <c r="C241" s="4">
        <v>102</v>
      </c>
      <c r="D241" s="2" t="s">
        <v>317</v>
      </c>
      <c r="E241" s="4" t="s">
        <v>60</v>
      </c>
      <c r="F241" s="5">
        <f>VLOOKUP(D:D,[1]单价不变总价增加!$E$3:$P$410,5,0)</f>
        <v>87.53</v>
      </c>
      <c r="G241" s="5" t="str">
        <f>VLOOKUP(D:D,[1]单价不变总价增加!$E$3:$P$410,6,0)</f>
        <v>70.91</v>
      </c>
      <c r="H241" s="2">
        <v>30000</v>
      </c>
      <c r="I241" s="7">
        <f t="shared" si="8"/>
        <v>37031.4483147652</v>
      </c>
      <c r="J241" s="5">
        <f t="shared" si="9"/>
        <v>2625900</v>
      </c>
      <c r="K241" s="5" t="str">
        <f>VLOOKUP(D:D,[1]单价不变总价增加!$E$3:$P$410,12,0)</f>
        <v>未签约</v>
      </c>
    </row>
    <row r="242" ht="14.25" spans="1:11">
      <c r="A242" s="2">
        <v>3</v>
      </c>
      <c r="B242" s="2">
        <v>1</v>
      </c>
      <c r="C242" s="4">
        <v>103</v>
      </c>
      <c r="D242" s="2" t="s">
        <v>318</v>
      </c>
      <c r="E242" s="4" t="s">
        <v>60</v>
      </c>
      <c r="F242" s="5">
        <f>VLOOKUP(D:D,[1]单价不变总价增加!$E$3:$P$410,5,0)</f>
        <v>87.53</v>
      </c>
      <c r="G242" s="5" t="str">
        <f>VLOOKUP(D:D,[1]单价不变总价增加!$E$3:$P$410,6,0)</f>
        <v>70.91</v>
      </c>
      <c r="H242" s="2">
        <v>30000</v>
      </c>
      <c r="I242" s="7">
        <f t="shared" si="8"/>
        <v>37031.4483147652</v>
      </c>
      <c r="J242" s="5">
        <f t="shared" si="9"/>
        <v>2625900</v>
      </c>
      <c r="K242" s="5" t="str">
        <f>VLOOKUP(D:D,[1]单价不变总价增加!$E$3:$P$410,12,0)</f>
        <v>未签约</v>
      </c>
    </row>
    <row r="243" ht="14.25" spans="1:11">
      <c r="A243" s="2">
        <v>3</v>
      </c>
      <c r="B243" s="2">
        <v>1</v>
      </c>
      <c r="C243" s="4">
        <v>104</v>
      </c>
      <c r="D243" s="2" t="s">
        <v>319</v>
      </c>
      <c r="E243" s="4" t="s">
        <v>58</v>
      </c>
      <c r="F243" s="5">
        <f>VLOOKUP(D:D,[1]单价不变总价增加!$E$3:$P$410,5,0)</f>
        <v>89.08</v>
      </c>
      <c r="G243" s="5" t="str">
        <f>VLOOKUP(D:D,[1]单价不变总价增加!$E$3:$P$410,6,0)</f>
        <v>72.17</v>
      </c>
      <c r="H243" s="2">
        <v>30000</v>
      </c>
      <c r="I243" s="7">
        <f t="shared" si="8"/>
        <v>37029.2365248718</v>
      </c>
      <c r="J243" s="5">
        <f t="shared" si="9"/>
        <v>2672400</v>
      </c>
      <c r="K243" s="5" t="str">
        <f>VLOOKUP(D:D,[1]单价不变总价增加!$E$3:$P$410,12,0)</f>
        <v>未签约</v>
      </c>
    </row>
    <row r="244" ht="14.25" spans="1:11">
      <c r="A244" s="2">
        <v>3</v>
      </c>
      <c r="B244" s="2">
        <v>1</v>
      </c>
      <c r="C244" s="4">
        <v>201</v>
      </c>
      <c r="D244" s="2" t="s">
        <v>320</v>
      </c>
      <c r="E244" s="4" t="s">
        <v>58</v>
      </c>
      <c r="F244" s="5">
        <f>VLOOKUP(D:D,[1]单价不变总价增加!$E$3:$P$410,5,0)</f>
        <v>89.65</v>
      </c>
      <c r="G244" s="5" t="str">
        <f>VLOOKUP(D:D,[1]单价不变总价增加!$E$3:$P$410,6,0)</f>
        <v>72.63</v>
      </c>
      <c r="H244" s="2">
        <v>30000</v>
      </c>
      <c r="I244" s="7">
        <f t="shared" si="8"/>
        <v>37030.1528294093</v>
      </c>
      <c r="J244" s="5">
        <f t="shared" si="9"/>
        <v>2689500</v>
      </c>
      <c r="K244" s="5" t="str">
        <f>VLOOKUP(D:D,[1]单价不变总价增加!$E$3:$P$410,12,0)</f>
        <v>未签约</v>
      </c>
    </row>
    <row r="245" ht="14.25" spans="1:11">
      <c r="A245" s="2">
        <v>3</v>
      </c>
      <c r="B245" s="2">
        <v>1</v>
      </c>
      <c r="C245" s="4">
        <v>202</v>
      </c>
      <c r="D245" s="2" t="s">
        <v>321</v>
      </c>
      <c r="E245" s="4" t="s">
        <v>60</v>
      </c>
      <c r="F245" s="5">
        <f>VLOOKUP(D:D,[1]单价不变总价增加!$E$3:$P$410,5,0)</f>
        <v>87.53</v>
      </c>
      <c r="G245" s="5" t="str">
        <f>VLOOKUP(D:D,[1]单价不变总价增加!$E$3:$P$410,6,0)</f>
        <v>70.91</v>
      </c>
      <c r="H245" s="2">
        <v>30000</v>
      </c>
      <c r="I245" s="7">
        <f t="shared" si="8"/>
        <v>37031.4483147652</v>
      </c>
      <c r="J245" s="5">
        <f t="shared" si="9"/>
        <v>2625900</v>
      </c>
      <c r="K245" s="5" t="str">
        <f>VLOOKUP(D:D,[1]单价不变总价增加!$E$3:$P$410,12,0)</f>
        <v>未签约</v>
      </c>
    </row>
    <row r="246" ht="14.25" spans="1:11">
      <c r="A246" s="2">
        <v>3</v>
      </c>
      <c r="B246" s="2">
        <v>1</v>
      </c>
      <c r="C246" s="4">
        <v>203</v>
      </c>
      <c r="D246" s="2" t="s">
        <v>322</v>
      </c>
      <c r="E246" s="4" t="s">
        <v>60</v>
      </c>
      <c r="F246" s="5">
        <f>VLOOKUP(D:D,[1]单价不变总价增加!$E$3:$P$410,5,0)</f>
        <v>87.53</v>
      </c>
      <c r="G246" s="5" t="str">
        <f>VLOOKUP(D:D,[1]单价不变总价增加!$E$3:$P$410,6,0)</f>
        <v>70.91</v>
      </c>
      <c r="H246" s="2">
        <v>30000</v>
      </c>
      <c r="I246" s="7">
        <f t="shared" si="8"/>
        <v>37031.4483147652</v>
      </c>
      <c r="J246" s="5">
        <f t="shared" si="9"/>
        <v>2625900</v>
      </c>
      <c r="K246" s="5" t="str">
        <f>VLOOKUP(D:D,[1]单价不变总价增加!$E$3:$P$410,12,0)</f>
        <v>未签约</v>
      </c>
    </row>
    <row r="247" ht="14.25" spans="1:11">
      <c r="A247" s="2">
        <v>3</v>
      </c>
      <c r="B247" s="2">
        <v>1</v>
      </c>
      <c r="C247" s="4">
        <v>204</v>
      </c>
      <c r="D247" s="2" t="s">
        <v>323</v>
      </c>
      <c r="E247" s="4" t="s">
        <v>58</v>
      </c>
      <c r="F247" s="5">
        <f>VLOOKUP(D:D,[1]单价不变总价增加!$E$3:$P$410,5,0)</f>
        <v>89.08</v>
      </c>
      <c r="G247" s="5" t="str">
        <f>VLOOKUP(D:D,[1]单价不变总价增加!$E$3:$P$410,6,0)</f>
        <v>72.17</v>
      </c>
      <c r="H247" s="2">
        <v>30000</v>
      </c>
      <c r="I247" s="7">
        <f t="shared" si="8"/>
        <v>37029.2365248718</v>
      </c>
      <c r="J247" s="5">
        <f t="shared" si="9"/>
        <v>2672400</v>
      </c>
      <c r="K247" s="5" t="str">
        <f>VLOOKUP(D:D,[1]单价不变总价增加!$E$3:$P$410,12,0)</f>
        <v>未签约</v>
      </c>
    </row>
    <row r="248" ht="14.25" spans="1:11">
      <c r="A248" s="2">
        <v>3</v>
      </c>
      <c r="B248" s="2">
        <v>1</v>
      </c>
      <c r="C248" s="4">
        <v>301</v>
      </c>
      <c r="D248" s="2" t="s">
        <v>324</v>
      </c>
      <c r="E248" s="4" t="s">
        <v>58</v>
      </c>
      <c r="F248" s="5">
        <f>VLOOKUP(D:D,[1]单价不变总价增加!$E$3:$P$410,5,0)</f>
        <v>89.65</v>
      </c>
      <c r="G248" s="5" t="str">
        <f>VLOOKUP(D:D,[1]单价不变总价增加!$E$3:$P$410,6,0)</f>
        <v>72.63</v>
      </c>
      <c r="H248" s="2">
        <v>30000</v>
      </c>
      <c r="I248" s="7">
        <f t="shared" si="8"/>
        <v>37030.1528294093</v>
      </c>
      <c r="J248" s="5">
        <f t="shared" si="9"/>
        <v>2689500</v>
      </c>
      <c r="K248" s="5" t="str">
        <f>VLOOKUP(D:D,[1]单价不变总价增加!$E$3:$P$410,12,0)</f>
        <v>未签约</v>
      </c>
    </row>
    <row r="249" ht="14.25" spans="1:11">
      <c r="A249" s="2">
        <v>3</v>
      </c>
      <c r="B249" s="2">
        <v>1</v>
      </c>
      <c r="C249" s="4">
        <v>302</v>
      </c>
      <c r="D249" s="2" t="s">
        <v>325</v>
      </c>
      <c r="E249" s="4" t="s">
        <v>60</v>
      </c>
      <c r="F249" s="5"/>
      <c r="G249" s="5"/>
      <c r="H249" s="2"/>
      <c r="I249" s="7"/>
      <c r="J249" s="5"/>
      <c r="K249" s="5"/>
    </row>
    <row r="250" ht="14.25" spans="1:11">
      <c r="A250" s="2">
        <v>3</v>
      </c>
      <c r="B250" s="2">
        <v>1</v>
      </c>
      <c r="C250" s="4">
        <v>303</v>
      </c>
      <c r="D250" s="2" t="s">
        <v>326</v>
      </c>
      <c r="E250" s="4" t="s">
        <v>60</v>
      </c>
      <c r="F250" s="5"/>
      <c r="G250" s="5"/>
      <c r="H250" s="2"/>
      <c r="I250" s="7"/>
      <c r="J250" s="5"/>
      <c r="K250" s="5"/>
    </row>
    <row r="251" ht="14.25" spans="1:11">
      <c r="A251" s="2">
        <v>3</v>
      </c>
      <c r="B251" s="2">
        <v>1</v>
      </c>
      <c r="C251" s="4">
        <v>304</v>
      </c>
      <c r="D251" s="2" t="s">
        <v>327</v>
      </c>
      <c r="E251" s="4" t="s">
        <v>58</v>
      </c>
      <c r="F251" s="5">
        <f>VLOOKUP(D:D,[1]单价不变总价增加!$E$3:$P$410,5,0)</f>
        <v>89.08</v>
      </c>
      <c r="G251" s="5" t="str">
        <f>VLOOKUP(D:D,[1]单价不变总价增加!$E$3:$P$410,6,0)</f>
        <v>72.17</v>
      </c>
      <c r="H251" s="2">
        <v>30000</v>
      </c>
      <c r="I251" s="7">
        <f>J251/G251</f>
        <v>37029.2365248718</v>
      </c>
      <c r="J251" s="5">
        <f>F251*H251</f>
        <v>2672400</v>
      </c>
      <c r="K251" s="5" t="str">
        <f>VLOOKUP(D:D,[1]单价不变总价增加!$E$3:$P$410,12,0)</f>
        <v>未签约</v>
      </c>
    </row>
    <row r="252" ht="14.25" spans="1:11">
      <c r="A252" s="2">
        <v>3</v>
      </c>
      <c r="B252" s="2">
        <v>1</v>
      </c>
      <c r="C252" s="4">
        <v>401</v>
      </c>
      <c r="D252" s="2" t="s">
        <v>328</v>
      </c>
      <c r="E252" s="4" t="s">
        <v>58</v>
      </c>
      <c r="F252" s="5"/>
      <c r="G252" s="5"/>
      <c r="H252" s="2"/>
      <c r="I252" s="7"/>
      <c r="J252" s="5"/>
      <c r="K252" s="5"/>
    </row>
    <row r="253" ht="14.25" spans="1:11">
      <c r="A253" s="2">
        <v>3</v>
      </c>
      <c r="B253" s="2">
        <v>1</v>
      </c>
      <c r="C253" s="4">
        <v>402</v>
      </c>
      <c r="D253" s="2" t="s">
        <v>329</v>
      </c>
      <c r="E253" s="4" t="s">
        <v>60</v>
      </c>
      <c r="F253" s="5"/>
      <c r="G253" s="5"/>
      <c r="H253" s="2"/>
      <c r="I253" s="7"/>
      <c r="J253" s="5"/>
      <c r="K253" s="5"/>
    </row>
    <row r="254" ht="14.25" spans="1:11">
      <c r="A254" s="2">
        <v>3</v>
      </c>
      <c r="B254" s="2">
        <v>1</v>
      </c>
      <c r="C254" s="4">
        <v>403</v>
      </c>
      <c r="D254" s="2" t="s">
        <v>330</v>
      </c>
      <c r="E254" s="4" t="s">
        <v>60</v>
      </c>
      <c r="F254" s="5"/>
      <c r="G254" s="5"/>
      <c r="H254" s="2"/>
      <c r="I254" s="7"/>
      <c r="J254" s="5"/>
      <c r="K254" s="5"/>
    </row>
    <row r="255" ht="14.25" spans="1:11">
      <c r="A255" s="2">
        <v>3</v>
      </c>
      <c r="B255" s="2">
        <v>1</v>
      </c>
      <c r="C255" s="4">
        <v>404</v>
      </c>
      <c r="D255" s="2" t="s">
        <v>331</v>
      </c>
      <c r="E255" s="4" t="s">
        <v>58</v>
      </c>
      <c r="F255" s="5">
        <f>VLOOKUP(D:D,[1]单价不变总价增加!$E$3:$P$410,5,0)</f>
        <v>89.08</v>
      </c>
      <c r="G255" s="5" t="str">
        <f>VLOOKUP(D:D,[1]单价不变总价增加!$E$3:$P$410,6,0)</f>
        <v>72.17</v>
      </c>
      <c r="H255" s="2">
        <v>30000</v>
      </c>
      <c r="I255" s="7">
        <f>J255/G255</f>
        <v>37029.2365248718</v>
      </c>
      <c r="J255" s="5">
        <f>F255*H255</f>
        <v>2672400</v>
      </c>
      <c r="K255" s="5" t="str">
        <f>VLOOKUP(D:D,[1]单价不变总价增加!$E$3:$P$410,12,0)</f>
        <v>未签约</v>
      </c>
    </row>
    <row r="256" ht="14.25" spans="1:11">
      <c r="A256" s="2">
        <v>3</v>
      </c>
      <c r="B256" s="2">
        <v>1</v>
      </c>
      <c r="C256" s="4">
        <v>501</v>
      </c>
      <c r="D256" s="2" t="s">
        <v>332</v>
      </c>
      <c r="E256" s="4" t="s">
        <v>58</v>
      </c>
      <c r="F256" s="5"/>
      <c r="G256" s="5"/>
      <c r="H256" s="2"/>
      <c r="I256" s="7"/>
      <c r="J256" s="5"/>
      <c r="K256" s="5"/>
    </row>
    <row r="257" ht="14.25" spans="1:11">
      <c r="A257" s="2">
        <v>3</v>
      </c>
      <c r="B257" s="2">
        <v>1</v>
      </c>
      <c r="C257" s="4">
        <v>502</v>
      </c>
      <c r="D257" s="2" t="s">
        <v>333</v>
      </c>
      <c r="E257" s="4" t="s">
        <v>60</v>
      </c>
      <c r="F257" s="5"/>
      <c r="G257" s="5"/>
      <c r="H257" s="2"/>
      <c r="I257" s="7"/>
      <c r="J257" s="5"/>
      <c r="K257" s="5"/>
    </row>
    <row r="258" ht="14.25" spans="1:11">
      <c r="A258" s="2">
        <v>3</v>
      </c>
      <c r="B258" s="2">
        <v>1</v>
      </c>
      <c r="C258" s="4">
        <v>503</v>
      </c>
      <c r="D258" s="2" t="s">
        <v>334</v>
      </c>
      <c r="E258" s="4" t="s">
        <v>60</v>
      </c>
      <c r="F258" s="5"/>
      <c r="G258" s="5"/>
      <c r="H258" s="2"/>
      <c r="I258" s="7"/>
      <c r="J258" s="5"/>
      <c r="K258" s="5"/>
    </row>
    <row r="259" ht="14.25" spans="1:11">
      <c r="A259" s="2">
        <v>3</v>
      </c>
      <c r="B259" s="2">
        <v>1</v>
      </c>
      <c r="C259" s="4">
        <v>504</v>
      </c>
      <c r="D259" s="2" t="s">
        <v>335</v>
      </c>
      <c r="E259" s="4" t="s">
        <v>58</v>
      </c>
      <c r="F259" s="5">
        <f>VLOOKUP(D:D,[1]单价不变总价增加!$E$3:$P$410,5,0)</f>
        <v>89.08</v>
      </c>
      <c r="G259" s="5" t="str">
        <f>VLOOKUP(D:D,[1]单价不变总价增加!$E$3:$P$410,6,0)</f>
        <v>72.17</v>
      </c>
      <c r="H259" s="2">
        <v>30000</v>
      </c>
      <c r="I259" s="7">
        <f>J259/G259</f>
        <v>37029.2365248718</v>
      </c>
      <c r="J259" s="5">
        <f>F259*H259</f>
        <v>2672400</v>
      </c>
      <c r="K259" s="5" t="str">
        <f>VLOOKUP(D:D,[1]单价不变总价增加!$E$3:$P$410,12,0)</f>
        <v>未签约</v>
      </c>
    </row>
    <row r="260" ht="14.25" spans="1:11">
      <c r="A260" s="2">
        <v>3</v>
      </c>
      <c r="B260" s="2">
        <v>1</v>
      </c>
      <c r="C260" s="4">
        <v>601</v>
      </c>
      <c r="D260" s="2" t="s">
        <v>336</v>
      </c>
      <c r="E260" s="4" t="s">
        <v>58</v>
      </c>
      <c r="F260" s="5"/>
      <c r="G260" s="5"/>
      <c r="H260" s="2"/>
      <c r="I260" s="7"/>
      <c r="J260" s="5"/>
      <c r="K260" s="5"/>
    </row>
    <row r="261" ht="14.25" spans="1:11">
      <c r="A261" s="2">
        <v>3</v>
      </c>
      <c r="B261" s="2">
        <v>1</v>
      </c>
      <c r="C261" s="4">
        <v>602</v>
      </c>
      <c r="D261" s="2" t="s">
        <v>337</v>
      </c>
      <c r="E261" s="4" t="s">
        <v>60</v>
      </c>
      <c r="F261" s="5"/>
      <c r="G261" s="5"/>
      <c r="H261" s="2"/>
      <c r="I261" s="7"/>
      <c r="J261" s="5"/>
      <c r="K261" s="5"/>
    </row>
    <row r="262" ht="14.25" spans="1:11">
      <c r="A262" s="2">
        <v>3</v>
      </c>
      <c r="B262" s="2">
        <v>1</v>
      </c>
      <c r="C262" s="4">
        <v>603</v>
      </c>
      <c r="D262" s="2" t="s">
        <v>338</v>
      </c>
      <c r="E262" s="4" t="s">
        <v>60</v>
      </c>
      <c r="F262" s="5"/>
      <c r="G262" s="5"/>
      <c r="H262" s="2"/>
      <c r="I262" s="7"/>
      <c r="J262" s="5"/>
      <c r="K262" s="5"/>
    </row>
    <row r="263" ht="14.25" spans="1:11">
      <c r="A263" s="2">
        <v>3</v>
      </c>
      <c r="B263" s="2">
        <v>1</v>
      </c>
      <c r="C263" s="4">
        <v>604</v>
      </c>
      <c r="D263" s="2" t="s">
        <v>339</v>
      </c>
      <c r="E263" s="4" t="s">
        <v>58</v>
      </c>
      <c r="F263" s="5">
        <f>VLOOKUP(D:D,[1]单价不变总价增加!$E$3:$P$410,5,0)</f>
        <v>89.08</v>
      </c>
      <c r="G263" s="5" t="str">
        <f>VLOOKUP(D:D,[1]单价不变总价增加!$E$3:$P$410,6,0)</f>
        <v>72.17</v>
      </c>
      <c r="H263" s="2">
        <v>30000</v>
      </c>
      <c r="I263" s="7">
        <f>J263/G263</f>
        <v>37029.2365248718</v>
      </c>
      <c r="J263" s="5">
        <f>F263*H263</f>
        <v>2672400</v>
      </c>
      <c r="K263" s="5" t="str">
        <f>VLOOKUP(D:D,[1]单价不变总价增加!$E$3:$P$410,12,0)</f>
        <v>未签约</v>
      </c>
    </row>
    <row r="264" ht="14.25" spans="1:11">
      <c r="A264" s="2">
        <v>3</v>
      </c>
      <c r="B264" s="2">
        <v>1</v>
      </c>
      <c r="C264" s="4">
        <v>701</v>
      </c>
      <c r="D264" s="2" t="s">
        <v>340</v>
      </c>
      <c r="E264" s="4" t="s">
        <v>58</v>
      </c>
      <c r="F264" s="5"/>
      <c r="G264" s="5"/>
      <c r="H264" s="2"/>
      <c r="I264" s="7"/>
      <c r="J264" s="5"/>
      <c r="K264" s="5"/>
    </row>
    <row r="265" ht="14.25" spans="1:11">
      <c r="A265" s="2">
        <v>3</v>
      </c>
      <c r="B265" s="2">
        <v>1</v>
      </c>
      <c r="C265" s="4">
        <v>702</v>
      </c>
      <c r="D265" s="2" t="s">
        <v>341</v>
      </c>
      <c r="E265" s="4" t="s">
        <v>60</v>
      </c>
      <c r="F265" s="5"/>
      <c r="G265" s="5"/>
      <c r="H265" s="2"/>
      <c r="I265" s="7"/>
      <c r="J265" s="5"/>
      <c r="K265" s="5"/>
    </row>
    <row r="266" ht="14.25" spans="1:11">
      <c r="A266" s="2">
        <v>3</v>
      </c>
      <c r="B266" s="2">
        <v>1</v>
      </c>
      <c r="C266" s="4">
        <v>703</v>
      </c>
      <c r="D266" s="2" t="s">
        <v>342</v>
      </c>
      <c r="E266" s="4" t="s">
        <v>60</v>
      </c>
      <c r="F266" s="5"/>
      <c r="G266" s="5"/>
      <c r="H266" s="2"/>
      <c r="I266" s="7"/>
      <c r="J266" s="5"/>
      <c r="K266" s="5"/>
    </row>
    <row r="267" ht="14.25" spans="1:11">
      <c r="A267" s="2">
        <v>3</v>
      </c>
      <c r="B267" s="2">
        <v>1</v>
      </c>
      <c r="C267" s="4">
        <v>704</v>
      </c>
      <c r="D267" s="2" t="s">
        <v>343</v>
      </c>
      <c r="E267" s="4" t="s">
        <v>58</v>
      </c>
      <c r="F267" s="5">
        <f>VLOOKUP(D:D,[1]单价不变总价增加!$E$3:$P$410,5,0)</f>
        <v>89.08</v>
      </c>
      <c r="G267" s="5" t="str">
        <f>VLOOKUP(D:D,[1]单价不变总价增加!$E$3:$P$410,6,0)</f>
        <v>72.17</v>
      </c>
      <c r="H267" s="2">
        <v>30000</v>
      </c>
      <c r="I267" s="7">
        <f>J267/G267</f>
        <v>37029.2365248718</v>
      </c>
      <c r="J267" s="5">
        <f>F267*H267</f>
        <v>2672400</v>
      </c>
      <c r="K267" s="5" t="str">
        <f>VLOOKUP(D:D,[1]单价不变总价增加!$E$3:$P$410,12,0)</f>
        <v>未签约</v>
      </c>
    </row>
    <row r="268" ht="14.25" spans="1:11">
      <c r="A268" s="2">
        <v>3</v>
      </c>
      <c r="B268" s="2">
        <v>1</v>
      </c>
      <c r="C268" s="4">
        <v>801</v>
      </c>
      <c r="D268" s="2" t="s">
        <v>344</v>
      </c>
      <c r="E268" s="4" t="s">
        <v>58</v>
      </c>
      <c r="F268" s="5"/>
      <c r="G268" s="5"/>
      <c r="H268" s="2"/>
      <c r="I268" s="7"/>
      <c r="J268" s="5"/>
      <c r="K268" s="5"/>
    </row>
    <row r="269" ht="14.25" spans="1:11">
      <c r="A269" s="2">
        <v>3</v>
      </c>
      <c r="B269" s="2">
        <v>1</v>
      </c>
      <c r="C269" s="4">
        <v>802</v>
      </c>
      <c r="D269" s="2" t="s">
        <v>345</v>
      </c>
      <c r="E269" s="4" t="s">
        <v>60</v>
      </c>
      <c r="F269" s="5"/>
      <c r="G269" s="5"/>
      <c r="H269" s="2"/>
      <c r="I269" s="7"/>
      <c r="J269" s="5"/>
      <c r="K269" s="5"/>
    </row>
    <row r="270" ht="14.25" spans="1:11">
      <c r="A270" s="2">
        <v>3</v>
      </c>
      <c r="B270" s="2">
        <v>1</v>
      </c>
      <c r="C270" s="4">
        <v>803</v>
      </c>
      <c r="D270" s="2" t="s">
        <v>346</v>
      </c>
      <c r="E270" s="4" t="s">
        <v>60</v>
      </c>
      <c r="F270" s="5">
        <f>VLOOKUP(D:D,[1]单价不变总价增加!$E$3:$P$410,5,0)</f>
        <v>87.53</v>
      </c>
      <c r="G270" s="5" t="str">
        <f>VLOOKUP(D:D,[1]单价不变总价增加!$E$3:$P$410,6,0)</f>
        <v>70.91</v>
      </c>
      <c r="H270" s="2">
        <v>30000</v>
      </c>
      <c r="I270" s="7">
        <f>J270/G270</f>
        <v>37031.4483147652</v>
      </c>
      <c r="J270" s="5">
        <f>F270*H270</f>
        <v>2625900</v>
      </c>
      <c r="K270" s="5" t="str">
        <f>VLOOKUP(D:D,[1]单价不变总价增加!$E$3:$P$410,12,0)</f>
        <v>未签约</v>
      </c>
    </row>
    <row r="271" ht="14.25" spans="1:11">
      <c r="A271" s="2">
        <v>3</v>
      </c>
      <c r="B271" s="2">
        <v>1</v>
      </c>
      <c r="C271" s="4">
        <v>804</v>
      </c>
      <c r="D271" s="2" t="s">
        <v>347</v>
      </c>
      <c r="E271" s="4" t="s">
        <v>58</v>
      </c>
      <c r="F271" s="5">
        <f>VLOOKUP(D:D,[1]单价不变总价增加!$E$3:$P$410,5,0)</f>
        <v>89.08</v>
      </c>
      <c r="G271" s="5" t="str">
        <f>VLOOKUP(D:D,[1]单价不变总价增加!$E$3:$P$410,6,0)</f>
        <v>72.17</v>
      </c>
      <c r="H271" s="2">
        <v>30000</v>
      </c>
      <c r="I271" s="7">
        <f>J271/G271</f>
        <v>37029.2365248718</v>
      </c>
      <c r="J271" s="5">
        <f>F271*H271</f>
        <v>2672400</v>
      </c>
      <c r="K271" s="5" t="str">
        <f>VLOOKUP(D:D,[1]单价不变总价增加!$E$3:$P$410,12,0)</f>
        <v>未签约</v>
      </c>
    </row>
    <row r="272" ht="14.25" spans="1:11">
      <c r="A272" s="2">
        <v>3</v>
      </c>
      <c r="B272" s="2">
        <v>1</v>
      </c>
      <c r="C272" s="4">
        <v>901</v>
      </c>
      <c r="D272" s="2" t="s">
        <v>348</v>
      </c>
      <c r="E272" s="4" t="s">
        <v>58</v>
      </c>
      <c r="F272" s="5">
        <f>VLOOKUP(D:D,[1]单价不变总价增加!$E$3:$P$410,5,0)</f>
        <v>89.65</v>
      </c>
      <c r="G272" s="5" t="str">
        <f>VLOOKUP(D:D,[1]单价不变总价增加!$E$3:$P$410,6,0)</f>
        <v>72.63</v>
      </c>
      <c r="H272" s="2">
        <v>30000</v>
      </c>
      <c r="I272" s="7">
        <f>J272/G272</f>
        <v>37030.1528294093</v>
      </c>
      <c r="J272" s="5">
        <f>F272*H272</f>
        <v>2689500</v>
      </c>
      <c r="K272" s="5" t="str">
        <f>VLOOKUP(D:D,[1]单价不变总价增加!$E$3:$P$410,12,0)</f>
        <v>未签约</v>
      </c>
    </row>
    <row r="273" ht="14.25" spans="1:11">
      <c r="A273" s="2">
        <v>3</v>
      </c>
      <c r="B273" s="2">
        <v>1</v>
      </c>
      <c r="C273" s="4">
        <v>902</v>
      </c>
      <c r="D273" s="2" t="s">
        <v>349</v>
      </c>
      <c r="E273" s="4" t="s">
        <v>60</v>
      </c>
      <c r="F273" s="5"/>
      <c r="G273" s="5"/>
      <c r="H273" s="2"/>
      <c r="I273" s="7"/>
      <c r="J273" s="5"/>
      <c r="K273" s="5"/>
    </row>
    <row r="274" ht="14.25" spans="1:11">
      <c r="A274" s="2">
        <v>3</v>
      </c>
      <c r="B274" s="2">
        <v>1</v>
      </c>
      <c r="C274" s="4">
        <v>903</v>
      </c>
      <c r="D274" s="2" t="s">
        <v>350</v>
      </c>
      <c r="E274" s="4" t="s">
        <v>60</v>
      </c>
      <c r="F274" s="5">
        <f>VLOOKUP(D:D,[1]单价不变总价增加!$E$3:$P$410,5,0)</f>
        <v>87.53</v>
      </c>
      <c r="G274" s="5" t="str">
        <f>VLOOKUP(D:D,[1]单价不变总价增加!$E$3:$P$410,6,0)</f>
        <v>70.91</v>
      </c>
      <c r="H274" s="2">
        <v>30000</v>
      </c>
      <c r="I274" s="7">
        <f>J274/G274</f>
        <v>37031.4483147652</v>
      </c>
      <c r="J274" s="5">
        <f>F274*H274</f>
        <v>2625900</v>
      </c>
      <c r="K274" s="5" t="str">
        <f>VLOOKUP(D:D,[1]单价不变总价增加!$E$3:$P$410,12,0)</f>
        <v>未签约</v>
      </c>
    </row>
    <row r="275" ht="14.25" spans="1:11">
      <c r="A275" s="2">
        <v>3</v>
      </c>
      <c r="B275" s="2">
        <v>1</v>
      </c>
      <c r="C275" s="4">
        <v>904</v>
      </c>
      <c r="D275" s="2" t="s">
        <v>351</v>
      </c>
      <c r="E275" s="4" t="s">
        <v>58</v>
      </c>
      <c r="F275" s="5"/>
      <c r="G275" s="5"/>
      <c r="H275" s="2"/>
      <c r="I275" s="7"/>
      <c r="J275" s="5"/>
      <c r="K275" s="5"/>
    </row>
    <row r="276" ht="14.25" spans="1:11">
      <c r="A276" s="2">
        <v>3</v>
      </c>
      <c r="B276" s="2">
        <v>1</v>
      </c>
      <c r="C276" s="4">
        <v>1001</v>
      </c>
      <c r="D276" s="2" t="s">
        <v>352</v>
      </c>
      <c r="E276" s="4" t="s">
        <v>58</v>
      </c>
      <c r="F276" s="5"/>
      <c r="G276" s="5"/>
      <c r="H276" s="2"/>
      <c r="I276" s="7"/>
      <c r="J276" s="5"/>
      <c r="K276" s="5"/>
    </row>
    <row r="277" ht="14.25" spans="1:11">
      <c r="A277" s="2">
        <v>3</v>
      </c>
      <c r="B277" s="2">
        <v>1</v>
      </c>
      <c r="C277" s="4">
        <v>1002</v>
      </c>
      <c r="D277" s="2" t="s">
        <v>353</v>
      </c>
      <c r="E277" s="4" t="s">
        <v>60</v>
      </c>
      <c r="F277" s="5"/>
      <c r="G277" s="5"/>
      <c r="H277" s="2"/>
      <c r="I277" s="7"/>
      <c r="J277" s="5"/>
      <c r="K277" s="5"/>
    </row>
    <row r="278" ht="14.25" spans="1:11">
      <c r="A278" s="2">
        <v>3</v>
      </c>
      <c r="B278" s="2">
        <v>1</v>
      </c>
      <c r="C278" s="4">
        <v>1003</v>
      </c>
      <c r="D278" s="2" t="s">
        <v>354</v>
      </c>
      <c r="E278" s="4" t="s">
        <v>60</v>
      </c>
      <c r="F278" s="5"/>
      <c r="G278" s="5"/>
      <c r="H278" s="2"/>
      <c r="I278" s="7"/>
      <c r="J278" s="5"/>
      <c r="K278" s="5"/>
    </row>
    <row r="279" ht="14.25" spans="1:11">
      <c r="A279" s="2">
        <v>3</v>
      </c>
      <c r="B279" s="2">
        <v>1</v>
      </c>
      <c r="C279" s="4">
        <v>1004</v>
      </c>
      <c r="D279" s="2" t="s">
        <v>355</v>
      </c>
      <c r="E279" s="4" t="s">
        <v>58</v>
      </c>
      <c r="F279" s="5">
        <f>VLOOKUP(D:D,[1]单价不变总价增加!$E$3:$P$410,5,0)</f>
        <v>89.08</v>
      </c>
      <c r="G279" s="5" t="str">
        <f>VLOOKUP(D:D,[1]单价不变总价增加!$E$3:$P$410,6,0)</f>
        <v>72.17</v>
      </c>
      <c r="H279" s="2">
        <v>30000</v>
      </c>
      <c r="I279" s="7">
        <f>J279/G279</f>
        <v>37029.2365248718</v>
      </c>
      <c r="J279" s="5">
        <f>F279*H279</f>
        <v>2672400</v>
      </c>
      <c r="K279" s="5" t="str">
        <f>VLOOKUP(D:D,[1]单价不变总价增加!$E$3:$P$410,12,0)</f>
        <v>未签约</v>
      </c>
    </row>
    <row r="280" ht="14.25" spans="1:11">
      <c r="A280" s="2">
        <v>3</v>
      </c>
      <c r="B280" s="2">
        <v>1</v>
      </c>
      <c r="C280" s="4">
        <v>1101</v>
      </c>
      <c r="D280" s="2" t="s">
        <v>356</v>
      </c>
      <c r="E280" s="4" t="s">
        <v>58</v>
      </c>
      <c r="F280" s="5"/>
      <c r="G280" s="5"/>
      <c r="H280" s="2"/>
      <c r="I280" s="7"/>
      <c r="J280" s="5"/>
      <c r="K280" s="5"/>
    </row>
    <row r="281" ht="14.25" spans="1:11">
      <c r="A281" s="2">
        <v>3</v>
      </c>
      <c r="B281" s="2">
        <v>1</v>
      </c>
      <c r="C281" s="4">
        <v>1102</v>
      </c>
      <c r="D281" s="2" t="s">
        <v>357</v>
      </c>
      <c r="E281" s="4" t="s">
        <v>60</v>
      </c>
      <c r="F281" s="5"/>
      <c r="G281" s="5"/>
      <c r="H281" s="2"/>
      <c r="I281" s="7"/>
      <c r="J281" s="5"/>
      <c r="K281" s="5"/>
    </row>
    <row r="282" ht="14.25" spans="1:11">
      <c r="A282" s="2">
        <v>3</v>
      </c>
      <c r="B282" s="2">
        <v>1</v>
      </c>
      <c r="C282" s="4">
        <v>1103</v>
      </c>
      <c r="D282" s="2" t="s">
        <v>358</v>
      </c>
      <c r="E282" s="4" t="s">
        <v>60</v>
      </c>
      <c r="F282" s="5"/>
      <c r="G282" s="5"/>
      <c r="H282" s="2"/>
      <c r="I282" s="7"/>
      <c r="J282" s="5"/>
      <c r="K282" s="5"/>
    </row>
    <row r="283" ht="14.25" spans="1:11">
      <c r="A283" s="2">
        <v>3</v>
      </c>
      <c r="B283" s="2">
        <v>1</v>
      </c>
      <c r="C283" s="4">
        <v>1104</v>
      </c>
      <c r="D283" s="2" t="s">
        <v>359</v>
      </c>
      <c r="E283" s="4" t="s">
        <v>58</v>
      </c>
      <c r="F283" s="5">
        <f>VLOOKUP(D:D,[1]单价不变总价增加!$E$3:$P$410,5,0)</f>
        <v>89.08</v>
      </c>
      <c r="G283" s="5" t="str">
        <f>VLOOKUP(D:D,[1]单价不变总价增加!$E$3:$P$410,6,0)</f>
        <v>72.17</v>
      </c>
      <c r="H283" s="2">
        <v>30000</v>
      </c>
      <c r="I283" s="7">
        <f>J283/G283</f>
        <v>37029.2365248718</v>
      </c>
      <c r="J283" s="5">
        <f>F283*H283</f>
        <v>2672400</v>
      </c>
      <c r="K283" s="5" t="str">
        <f>VLOOKUP(D:D,[1]单价不变总价增加!$E$3:$P$410,12,0)</f>
        <v>未签约</v>
      </c>
    </row>
    <row r="284" ht="14.25" spans="1:11">
      <c r="A284" s="2">
        <v>3</v>
      </c>
      <c r="B284" s="2">
        <v>1</v>
      </c>
      <c r="C284" s="4">
        <v>1201</v>
      </c>
      <c r="D284" s="2" t="s">
        <v>360</v>
      </c>
      <c r="E284" s="4" t="s">
        <v>58</v>
      </c>
      <c r="F284" s="5"/>
      <c r="G284" s="5"/>
      <c r="H284" s="2"/>
      <c r="I284" s="7"/>
      <c r="J284" s="5"/>
      <c r="K284" s="5"/>
    </row>
    <row r="285" ht="14.25" spans="1:11">
      <c r="A285" s="2">
        <v>3</v>
      </c>
      <c r="B285" s="2">
        <v>1</v>
      </c>
      <c r="C285" s="4">
        <v>1202</v>
      </c>
      <c r="D285" s="2" t="s">
        <v>361</v>
      </c>
      <c r="E285" s="4" t="s">
        <v>60</v>
      </c>
      <c r="F285" s="5"/>
      <c r="G285" s="5"/>
      <c r="H285" s="2"/>
      <c r="I285" s="7"/>
      <c r="J285" s="5"/>
      <c r="K285" s="5"/>
    </row>
    <row r="286" ht="14.25" spans="1:11">
      <c r="A286" s="2">
        <v>3</v>
      </c>
      <c r="B286" s="2">
        <v>1</v>
      </c>
      <c r="C286" s="4">
        <v>1203</v>
      </c>
      <c r="D286" s="2" t="s">
        <v>362</v>
      </c>
      <c r="E286" s="4" t="s">
        <v>60</v>
      </c>
      <c r="F286" s="5"/>
      <c r="G286" s="5"/>
      <c r="H286" s="2"/>
      <c r="I286" s="7"/>
      <c r="J286" s="5"/>
      <c r="K286" s="5"/>
    </row>
    <row r="287" ht="14.25" spans="1:11">
      <c r="A287" s="2">
        <v>3</v>
      </c>
      <c r="B287" s="2">
        <v>1</v>
      </c>
      <c r="C287" s="4">
        <v>1204</v>
      </c>
      <c r="D287" s="2" t="s">
        <v>363</v>
      </c>
      <c r="E287" s="4" t="s">
        <v>58</v>
      </c>
      <c r="F287" s="5">
        <f>VLOOKUP(D:D,[1]单价不变总价增加!$E$3:$P$410,5,0)</f>
        <v>89.08</v>
      </c>
      <c r="G287" s="5" t="str">
        <f>VLOOKUP(D:D,[1]单价不变总价增加!$E$3:$P$410,6,0)</f>
        <v>72.17</v>
      </c>
      <c r="H287" s="2">
        <v>30000</v>
      </c>
      <c r="I287" s="7">
        <f t="shared" ref="I287:I296" si="10">J287/G287</f>
        <v>37029.2365248718</v>
      </c>
      <c r="J287" s="5">
        <f t="shared" ref="J287:J296" si="11">F287*H287</f>
        <v>2672400</v>
      </c>
      <c r="K287" s="5" t="str">
        <f>VLOOKUP(D:D,[1]单价不变总价增加!$E$3:$P$410,12,0)</f>
        <v>未签约</v>
      </c>
    </row>
    <row r="288" ht="14.25" spans="1:11">
      <c r="A288" s="2">
        <v>3</v>
      </c>
      <c r="B288" s="2">
        <v>2</v>
      </c>
      <c r="C288" s="4">
        <v>101</v>
      </c>
      <c r="D288" s="2" t="s">
        <v>364</v>
      </c>
      <c r="E288" s="4" t="s">
        <v>58</v>
      </c>
      <c r="F288" s="5">
        <f>VLOOKUP(D:D,[1]单价不变总价增加!$E$3:$P$410,5,0)</f>
        <v>89.08</v>
      </c>
      <c r="G288" s="5" t="str">
        <f>VLOOKUP(D:D,[1]单价不变总价增加!$E$3:$P$410,6,0)</f>
        <v>72.17</v>
      </c>
      <c r="H288" s="2">
        <v>30000</v>
      </c>
      <c r="I288" s="7">
        <f t="shared" si="10"/>
        <v>37029.2365248718</v>
      </c>
      <c r="J288" s="5">
        <f t="shared" si="11"/>
        <v>2672400</v>
      </c>
      <c r="K288" s="5" t="str">
        <f>VLOOKUP(D:D,[1]单价不变总价增加!$E$3:$P$410,12,0)</f>
        <v>未签约</v>
      </c>
    </row>
    <row r="289" ht="14.25" spans="1:11">
      <c r="A289" s="2">
        <v>3</v>
      </c>
      <c r="B289" s="2">
        <v>2</v>
      </c>
      <c r="C289" s="8" t="s">
        <v>42</v>
      </c>
      <c r="D289" s="2" t="s">
        <v>365</v>
      </c>
      <c r="E289" s="4" t="s">
        <v>60</v>
      </c>
      <c r="F289" s="5">
        <f>VLOOKUP(D:D,[1]单价不变总价增加!$E$3:$P$410,5,0)</f>
        <v>87.53</v>
      </c>
      <c r="G289" s="5" t="str">
        <f>VLOOKUP(D:D,[1]单价不变总价增加!$E$3:$P$410,6,0)</f>
        <v>70.91</v>
      </c>
      <c r="H289" s="2">
        <v>30000</v>
      </c>
      <c r="I289" s="7">
        <f t="shared" si="10"/>
        <v>37031.4483147652</v>
      </c>
      <c r="J289" s="5">
        <f t="shared" si="11"/>
        <v>2625900</v>
      </c>
      <c r="K289" s="5" t="str">
        <f>VLOOKUP(D:D,[1]单价不变总价增加!$E$3:$P$410,12,0)</f>
        <v>未签约</v>
      </c>
    </row>
    <row r="290" ht="14.25" spans="1:11">
      <c r="A290" s="2">
        <v>3</v>
      </c>
      <c r="B290" s="2">
        <v>2</v>
      </c>
      <c r="C290" s="8" t="s">
        <v>31</v>
      </c>
      <c r="D290" s="2" t="s">
        <v>366</v>
      </c>
      <c r="E290" s="4" t="s">
        <v>60</v>
      </c>
      <c r="F290" s="5">
        <f>VLOOKUP(D:D,[1]单价不变总价增加!$E$3:$P$410,5,0)</f>
        <v>87.53</v>
      </c>
      <c r="G290" s="5" t="str">
        <f>VLOOKUP(D:D,[1]单价不变总价增加!$E$3:$P$410,6,0)</f>
        <v>70.91</v>
      </c>
      <c r="H290" s="2">
        <v>30000</v>
      </c>
      <c r="I290" s="7">
        <f t="shared" si="10"/>
        <v>37031.4483147652</v>
      </c>
      <c r="J290" s="5">
        <f t="shared" si="11"/>
        <v>2625900</v>
      </c>
      <c r="K290" s="5" t="str">
        <f>VLOOKUP(D:D,[1]单价不变总价增加!$E$3:$P$410,12,0)</f>
        <v>未签约</v>
      </c>
    </row>
    <row r="291" ht="14.25" spans="1:11">
      <c r="A291" s="2">
        <v>3</v>
      </c>
      <c r="B291" s="2">
        <v>2</v>
      </c>
      <c r="C291" s="8" t="s">
        <v>43</v>
      </c>
      <c r="D291" s="2" t="s">
        <v>367</v>
      </c>
      <c r="E291" s="4" t="s">
        <v>58</v>
      </c>
      <c r="F291" s="5">
        <f>VLOOKUP(D:D,[1]单价不变总价增加!$E$3:$P$410,5,0)</f>
        <v>89.08</v>
      </c>
      <c r="G291" s="5" t="str">
        <f>VLOOKUP(D:D,[1]单价不变总价增加!$E$3:$P$410,6,0)</f>
        <v>72.17</v>
      </c>
      <c r="H291" s="2">
        <v>30000</v>
      </c>
      <c r="I291" s="7">
        <f t="shared" si="10"/>
        <v>37029.2365248718</v>
      </c>
      <c r="J291" s="5">
        <f t="shared" si="11"/>
        <v>2672400</v>
      </c>
      <c r="K291" s="5" t="str">
        <f>VLOOKUP(D:D,[1]单价不变总价增加!$E$3:$P$410,12,0)</f>
        <v>未签约</v>
      </c>
    </row>
    <row r="292" ht="14.25" spans="1:11">
      <c r="A292" s="2">
        <v>3</v>
      </c>
      <c r="B292" s="2">
        <v>2</v>
      </c>
      <c r="C292" s="8" t="s">
        <v>26</v>
      </c>
      <c r="D292" s="2" t="s">
        <v>368</v>
      </c>
      <c r="E292" s="4" t="s">
        <v>58</v>
      </c>
      <c r="F292" s="5">
        <f>VLOOKUP(D:D,[1]单价不变总价增加!$E$3:$P$410,5,0)</f>
        <v>89.08</v>
      </c>
      <c r="G292" s="5" t="str">
        <f>VLOOKUP(D:D,[1]单价不变总价增加!$E$3:$P$410,6,0)</f>
        <v>72.17</v>
      </c>
      <c r="H292" s="2">
        <v>30000</v>
      </c>
      <c r="I292" s="7">
        <f t="shared" si="10"/>
        <v>37029.2365248718</v>
      </c>
      <c r="J292" s="5">
        <f t="shared" si="11"/>
        <v>2672400</v>
      </c>
      <c r="K292" s="5" t="str">
        <f>VLOOKUP(D:D,[1]单价不变总价增加!$E$3:$P$410,12,0)</f>
        <v>未签约</v>
      </c>
    </row>
    <row r="293" ht="14.25" spans="1:11">
      <c r="A293" s="2">
        <v>3</v>
      </c>
      <c r="B293" s="2">
        <v>2</v>
      </c>
      <c r="C293" s="8" t="s">
        <v>27</v>
      </c>
      <c r="D293" s="2" t="s">
        <v>369</v>
      </c>
      <c r="E293" s="4" t="s">
        <v>60</v>
      </c>
      <c r="F293" s="5">
        <f>VLOOKUP(D:D,[1]单价不变总价增加!$E$3:$P$410,5,0)</f>
        <v>87.53</v>
      </c>
      <c r="G293" s="5" t="str">
        <f>VLOOKUP(D:D,[1]单价不变总价增加!$E$3:$P$410,6,0)</f>
        <v>70.91</v>
      </c>
      <c r="H293" s="2">
        <v>30000</v>
      </c>
      <c r="I293" s="7">
        <f t="shared" si="10"/>
        <v>37031.4483147652</v>
      </c>
      <c r="J293" s="5">
        <f t="shared" si="11"/>
        <v>2625900</v>
      </c>
      <c r="K293" s="5" t="str">
        <f>VLOOKUP(D:D,[1]单价不变总价增加!$E$3:$P$410,12,0)</f>
        <v>未签约</v>
      </c>
    </row>
    <row r="294" ht="14.25" spans="1:11">
      <c r="A294" s="2">
        <v>3</v>
      </c>
      <c r="B294" s="2">
        <v>2</v>
      </c>
      <c r="C294" s="8" t="s">
        <v>28</v>
      </c>
      <c r="D294" s="2" t="s">
        <v>370</v>
      </c>
      <c r="E294" s="4" t="s">
        <v>60</v>
      </c>
      <c r="F294" s="5">
        <f>VLOOKUP(D:D,[1]单价不变总价增加!$E$3:$P$410,5,0)</f>
        <v>87.53</v>
      </c>
      <c r="G294" s="5" t="str">
        <f>VLOOKUP(D:D,[1]单价不变总价增加!$E$3:$P$410,6,0)</f>
        <v>70.91</v>
      </c>
      <c r="H294" s="2">
        <v>30000</v>
      </c>
      <c r="I294" s="7">
        <f t="shared" si="10"/>
        <v>37031.4483147652</v>
      </c>
      <c r="J294" s="5">
        <f t="shared" si="11"/>
        <v>2625900</v>
      </c>
      <c r="K294" s="5" t="str">
        <f>VLOOKUP(D:D,[1]单价不变总价增加!$E$3:$P$410,12,0)</f>
        <v>未签约</v>
      </c>
    </row>
    <row r="295" ht="14.25" spans="1:11">
      <c r="A295" s="2">
        <v>3</v>
      </c>
      <c r="B295" s="2">
        <v>2</v>
      </c>
      <c r="C295" s="8" t="s">
        <v>29</v>
      </c>
      <c r="D295" s="2" t="s">
        <v>371</v>
      </c>
      <c r="E295" s="4" t="s">
        <v>58</v>
      </c>
      <c r="F295" s="5">
        <f>VLOOKUP(D:D,[1]单价不变总价增加!$E$3:$P$410,5,0)</f>
        <v>89.08</v>
      </c>
      <c r="G295" s="5" t="str">
        <f>VLOOKUP(D:D,[1]单价不变总价增加!$E$3:$P$410,6,0)</f>
        <v>72.17</v>
      </c>
      <c r="H295" s="2">
        <v>30000</v>
      </c>
      <c r="I295" s="7">
        <f t="shared" si="10"/>
        <v>37029.2365248718</v>
      </c>
      <c r="J295" s="5">
        <f t="shared" si="11"/>
        <v>2672400</v>
      </c>
      <c r="K295" s="5" t="str">
        <f>VLOOKUP(D:D,[1]单价不变总价增加!$E$3:$P$410,12,0)</f>
        <v>未签约</v>
      </c>
    </row>
    <row r="296" ht="14.25" spans="1:11">
      <c r="A296" s="2">
        <v>3</v>
      </c>
      <c r="B296" s="2">
        <v>2</v>
      </c>
      <c r="C296" s="8" t="s">
        <v>24</v>
      </c>
      <c r="D296" s="2" t="s">
        <v>372</v>
      </c>
      <c r="E296" s="4" t="s">
        <v>58</v>
      </c>
      <c r="F296" s="5">
        <f>VLOOKUP(D:D,[1]单价不变总价增加!$E$3:$P$410,5,0)</f>
        <v>89.08</v>
      </c>
      <c r="G296" s="5" t="str">
        <f>VLOOKUP(D:D,[1]单价不变总价增加!$E$3:$P$410,6,0)</f>
        <v>72.17</v>
      </c>
      <c r="H296" s="2">
        <v>30000</v>
      </c>
      <c r="I296" s="7">
        <f t="shared" si="10"/>
        <v>37029.2365248718</v>
      </c>
      <c r="J296" s="5">
        <f t="shared" si="11"/>
        <v>2672400</v>
      </c>
      <c r="K296" s="5" t="str">
        <f>VLOOKUP(D:D,[1]单价不变总价增加!$E$3:$P$410,12,0)</f>
        <v>未签约</v>
      </c>
    </row>
    <row r="297" ht="14.25" spans="1:11">
      <c r="A297" s="2">
        <v>3</v>
      </c>
      <c r="B297" s="2">
        <v>2</v>
      </c>
      <c r="C297" s="4">
        <v>302</v>
      </c>
      <c r="D297" s="2" t="s">
        <v>373</v>
      </c>
      <c r="E297" s="4" t="s">
        <v>60</v>
      </c>
      <c r="F297" s="5"/>
      <c r="G297" s="5"/>
      <c r="H297" s="2"/>
      <c r="I297" s="7"/>
      <c r="J297" s="5"/>
      <c r="K297" s="5"/>
    </row>
    <row r="298" ht="14.25" spans="1:11">
      <c r="A298" s="2">
        <v>3</v>
      </c>
      <c r="B298" s="2">
        <v>2</v>
      </c>
      <c r="C298" s="8" t="s">
        <v>260</v>
      </c>
      <c r="D298" s="2" t="s">
        <v>374</v>
      </c>
      <c r="E298" s="4" t="s">
        <v>60</v>
      </c>
      <c r="F298" s="5"/>
      <c r="G298" s="5"/>
      <c r="H298" s="2"/>
      <c r="I298" s="7"/>
      <c r="J298" s="5"/>
      <c r="K298" s="5"/>
    </row>
    <row r="299" ht="14.25" spans="1:11">
      <c r="A299" s="2">
        <v>3</v>
      </c>
      <c r="B299" s="2">
        <v>2</v>
      </c>
      <c r="C299" s="8" t="s">
        <v>25</v>
      </c>
      <c r="D299" s="2" t="s">
        <v>375</v>
      </c>
      <c r="E299" s="4" t="s">
        <v>58</v>
      </c>
      <c r="F299" s="5">
        <f>VLOOKUP(D:D,[1]单价不变总价增加!$E$3:$P$410,5,0)</f>
        <v>89.08</v>
      </c>
      <c r="G299" s="5" t="str">
        <f>VLOOKUP(D:D,[1]单价不变总价增加!$E$3:$P$410,6,0)</f>
        <v>72.17</v>
      </c>
      <c r="H299" s="2">
        <v>30000</v>
      </c>
      <c r="I299" s="7">
        <f>J299/G299</f>
        <v>37029.2365248718</v>
      </c>
      <c r="J299" s="5">
        <f>F299*H299</f>
        <v>2672400</v>
      </c>
      <c r="K299" s="5" t="str">
        <f>VLOOKUP(D:D,[1]单价不变总价增加!$E$3:$P$410,12,0)</f>
        <v>未签约</v>
      </c>
    </row>
    <row r="300" ht="14.25" spans="1:11">
      <c r="A300" s="2">
        <v>3</v>
      </c>
      <c r="B300" s="2">
        <v>2</v>
      </c>
      <c r="C300" s="8" t="s">
        <v>23</v>
      </c>
      <c r="D300" s="2" t="s">
        <v>376</v>
      </c>
      <c r="E300" s="4" t="s">
        <v>58</v>
      </c>
      <c r="F300" s="5">
        <f>VLOOKUP(D:D,[1]单价不变总价增加!$E$3:$P$410,5,0)</f>
        <v>89.08</v>
      </c>
      <c r="G300" s="5" t="str">
        <f>VLOOKUP(D:D,[1]单价不变总价增加!$E$3:$P$410,6,0)</f>
        <v>72.17</v>
      </c>
      <c r="H300" s="2">
        <v>30000</v>
      </c>
      <c r="I300" s="7">
        <f>J300/G300</f>
        <v>37029.2365248718</v>
      </c>
      <c r="J300" s="5">
        <f>F300*H300</f>
        <v>2672400</v>
      </c>
      <c r="K300" s="5" t="str">
        <f>VLOOKUP(D:D,[1]单价不变总价增加!$E$3:$P$410,12,0)</f>
        <v>未签约</v>
      </c>
    </row>
    <row r="301" ht="14.25" spans="1:11">
      <c r="A301" s="2">
        <v>3</v>
      </c>
      <c r="B301" s="2">
        <v>2</v>
      </c>
      <c r="C301" s="8" t="s">
        <v>264</v>
      </c>
      <c r="D301" s="2" t="s">
        <v>377</v>
      </c>
      <c r="E301" s="4" t="s">
        <v>60</v>
      </c>
      <c r="F301" s="5"/>
      <c r="G301" s="5"/>
      <c r="H301" s="2"/>
      <c r="I301" s="7"/>
      <c r="J301" s="5"/>
      <c r="K301" s="5"/>
    </row>
    <row r="302" ht="14.25" spans="1:11">
      <c r="A302" s="2">
        <v>3</v>
      </c>
      <c r="B302" s="2">
        <v>2</v>
      </c>
      <c r="C302" s="8" t="s">
        <v>266</v>
      </c>
      <c r="D302" s="2" t="s">
        <v>378</v>
      </c>
      <c r="E302" s="4" t="s">
        <v>60</v>
      </c>
      <c r="F302" s="5"/>
      <c r="G302" s="5"/>
      <c r="H302" s="2"/>
      <c r="I302" s="7"/>
      <c r="J302" s="5"/>
      <c r="K302" s="5"/>
    </row>
    <row r="303" ht="14.25" spans="1:11">
      <c r="A303" s="2">
        <v>3</v>
      </c>
      <c r="B303" s="2">
        <v>2</v>
      </c>
      <c r="C303" s="8" t="s">
        <v>41</v>
      </c>
      <c r="D303" s="2" t="s">
        <v>379</v>
      </c>
      <c r="E303" s="4" t="s">
        <v>58</v>
      </c>
      <c r="F303" s="5">
        <f>VLOOKUP(D:D,[1]单价不变总价增加!$E$3:$P$410,5,0)</f>
        <v>89.08</v>
      </c>
      <c r="G303" s="5" t="str">
        <f>VLOOKUP(D:D,[1]单价不变总价增加!$E$3:$P$410,6,0)</f>
        <v>72.17</v>
      </c>
      <c r="H303" s="2">
        <v>30000</v>
      </c>
      <c r="I303" s="7">
        <f>J303/G303</f>
        <v>37029.2365248718</v>
      </c>
      <c r="J303" s="5">
        <f>F303*H303</f>
        <v>2672400</v>
      </c>
      <c r="K303" s="5" t="str">
        <f>VLOOKUP(D:D,[1]单价不变总价增加!$E$3:$P$410,12,0)</f>
        <v>未签约</v>
      </c>
    </row>
    <row r="304" ht="14.25" spans="1:11">
      <c r="A304" s="2">
        <v>3</v>
      </c>
      <c r="B304" s="2">
        <v>2</v>
      </c>
      <c r="C304" s="4">
        <v>501</v>
      </c>
      <c r="D304" s="2" t="s">
        <v>380</v>
      </c>
      <c r="E304" s="4" t="s">
        <v>58</v>
      </c>
      <c r="F304" s="5">
        <f>VLOOKUP(D:D,[1]单价不变总价增加!$E$3:$P$410,5,0)</f>
        <v>89.08</v>
      </c>
      <c r="G304" s="5" t="str">
        <f>VLOOKUP(D:D,[1]单价不变总价增加!$E$3:$P$410,6,0)</f>
        <v>72.17</v>
      </c>
      <c r="H304" s="2">
        <v>30000</v>
      </c>
      <c r="I304" s="7">
        <f>J304/G304</f>
        <v>37029.2365248718</v>
      </c>
      <c r="J304" s="5">
        <f>F304*H304</f>
        <v>2672400</v>
      </c>
      <c r="K304" s="5" t="str">
        <f>VLOOKUP(D:D,[1]单价不变总价增加!$E$3:$P$410,12,0)</f>
        <v>未签约</v>
      </c>
    </row>
    <row r="305" ht="14.25" spans="1:11">
      <c r="A305" s="2">
        <v>3</v>
      </c>
      <c r="B305" s="2">
        <v>2</v>
      </c>
      <c r="C305" s="8" t="s">
        <v>270</v>
      </c>
      <c r="D305" s="2" t="s">
        <v>381</v>
      </c>
      <c r="E305" s="4" t="s">
        <v>60</v>
      </c>
      <c r="F305" s="5"/>
      <c r="G305" s="5"/>
      <c r="H305" s="2"/>
      <c r="I305" s="7"/>
      <c r="J305" s="5"/>
      <c r="K305" s="5"/>
    </row>
    <row r="306" ht="14.25" spans="1:11">
      <c r="A306" s="2">
        <v>3</v>
      </c>
      <c r="B306" s="2">
        <v>2</v>
      </c>
      <c r="C306" s="8" t="s">
        <v>272</v>
      </c>
      <c r="D306" s="2" t="s">
        <v>382</v>
      </c>
      <c r="E306" s="4" t="s">
        <v>60</v>
      </c>
      <c r="F306" s="5"/>
      <c r="G306" s="5"/>
      <c r="H306" s="2"/>
      <c r="I306" s="7"/>
      <c r="J306" s="5"/>
      <c r="K306" s="5"/>
    </row>
    <row r="307" ht="14.25" spans="1:11">
      <c r="A307" s="2">
        <v>3</v>
      </c>
      <c r="B307" s="2">
        <v>2</v>
      </c>
      <c r="C307" s="8" t="s">
        <v>40</v>
      </c>
      <c r="D307" s="2" t="s">
        <v>383</v>
      </c>
      <c r="E307" s="4" t="s">
        <v>58</v>
      </c>
      <c r="F307" s="5">
        <f>VLOOKUP(D:D,[1]单价不变总价增加!$E$3:$P$410,5,0)</f>
        <v>89.08</v>
      </c>
      <c r="G307" s="5" t="str">
        <f>VLOOKUP(D:D,[1]单价不变总价增加!$E$3:$P$410,6,0)</f>
        <v>72.17</v>
      </c>
      <c r="H307" s="2">
        <v>30000</v>
      </c>
      <c r="I307" s="7">
        <f>J307/G307</f>
        <v>37029.2365248718</v>
      </c>
      <c r="J307" s="5">
        <f>F307*H307</f>
        <v>2672400</v>
      </c>
      <c r="K307" s="5" t="str">
        <f>VLOOKUP(D:D,[1]单价不变总价增加!$E$3:$P$410,12,0)</f>
        <v>未签约</v>
      </c>
    </row>
    <row r="308" ht="14.25" spans="1:11">
      <c r="A308" s="2">
        <v>3</v>
      </c>
      <c r="B308" s="2">
        <v>2</v>
      </c>
      <c r="C308" s="8" t="s">
        <v>21</v>
      </c>
      <c r="D308" s="2" t="s">
        <v>384</v>
      </c>
      <c r="E308" s="4" t="s">
        <v>58</v>
      </c>
      <c r="F308" s="5">
        <f>VLOOKUP(D:D,[1]单价不变总价增加!$E$3:$P$410,5,0)</f>
        <v>89.08</v>
      </c>
      <c r="G308" s="5" t="str">
        <f>VLOOKUP(D:D,[1]单价不变总价增加!$E$3:$P$410,6,0)</f>
        <v>72.17</v>
      </c>
      <c r="H308" s="2">
        <v>30000</v>
      </c>
      <c r="I308" s="7">
        <f>J308/G308</f>
        <v>37029.2365248718</v>
      </c>
      <c r="J308" s="5">
        <f>F308*H308</f>
        <v>2672400</v>
      </c>
      <c r="K308" s="5" t="str">
        <f>VLOOKUP(D:D,[1]单价不变总价增加!$E$3:$P$410,12,0)</f>
        <v>未签约</v>
      </c>
    </row>
    <row r="309" ht="14.25" spans="1:11">
      <c r="A309" s="2">
        <v>3</v>
      </c>
      <c r="B309" s="2">
        <v>2</v>
      </c>
      <c r="C309" s="8" t="s">
        <v>276</v>
      </c>
      <c r="D309" s="2" t="s">
        <v>385</v>
      </c>
      <c r="E309" s="4" t="s">
        <v>60</v>
      </c>
      <c r="F309" s="5"/>
      <c r="G309" s="5"/>
      <c r="H309" s="2"/>
      <c r="I309" s="7"/>
      <c r="J309" s="5"/>
      <c r="K309" s="5"/>
    </row>
    <row r="310" ht="14.25" spans="1:11">
      <c r="A310" s="2">
        <v>3</v>
      </c>
      <c r="B310" s="2">
        <v>2</v>
      </c>
      <c r="C310" s="8" t="s">
        <v>278</v>
      </c>
      <c r="D310" s="2" t="s">
        <v>386</v>
      </c>
      <c r="E310" s="4" t="s">
        <v>60</v>
      </c>
      <c r="F310" s="5"/>
      <c r="G310" s="5"/>
      <c r="H310" s="2"/>
      <c r="I310" s="7"/>
      <c r="J310" s="5"/>
      <c r="K310" s="5"/>
    </row>
    <row r="311" ht="14.25" spans="1:11">
      <c r="A311" s="2">
        <v>3</v>
      </c>
      <c r="B311" s="2">
        <v>2</v>
      </c>
      <c r="C311" s="8" t="s">
        <v>39</v>
      </c>
      <c r="D311" s="2" t="s">
        <v>387</v>
      </c>
      <c r="E311" s="4" t="s">
        <v>58</v>
      </c>
      <c r="F311" s="5">
        <f>VLOOKUP(D:D,[1]单价不变总价增加!$E$3:$P$410,5,0)</f>
        <v>89.08</v>
      </c>
      <c r="G311" s="5" t="str">
        <f>VLOOKUP(D:D,[1]单价不变总价增加!$E$3:$P$410,6,0)</f>
        <v>72.17</v>
      </c>
      <c r="H311" s="2">
        <v>30000</v>
      </c>
      <c r="I311" s="7">
        <f>J311/G311</f>
        <v>37029.2365248718</v>
      </c>
      <c r="J311" s="5">
        <f>F311*H311</f>
        <v>2672400</v>
      </c>
      <c r="K311" s="5" t="str">
        <f>VLOOKUP(D:D,[1]单价不变总价增加!$E$3:$P$410,12,0)</f>
        <v>未签约</v>
      </c>
    </row>
    <row r="312" ht="14.25" spans="1:11">
      <c r="A312" s="2">
        <v>3</v>
      </c>
      <c r="B312" s="2">
        <v>2</v>
      </c>
      <c r="C312" s="8" t="s">
        <v>37</v>
      </c>
      <c r="D312" s="2" t="s">
        <v>388</v>
      </c>
      <c r="E312" s="4" t="s">
        <v>58</v>
      </c>
      <c r="F312" s="5">
        <f>VLOOKUP(D:D,[1]单价不变总价增加!$E$3:$P$410,5,0)</f>
        <v>89.08</v>
      </c>
      <c r="G312" s="5" t="str">
        <f>VLOOKUP(D:D,[1]单价不变总价增加!$E$3:$P$410,6,0)</f>
        <v>72.17</v>
      </c>
      <c r="H312" s="2">
        <v>30000</v>
      </c>
      <c r="I312" s="7">
        <f>J312/G312</f>
        <v>37029.2365248718</v>
      </c>
      <c r="J312" s="5">
        <f>F312*H312</f>
        <v>2672400</v>
      </c>
      <c r="K312" s="5" t="str">
        <f>VLOOKUP(D:D,[1]单价不变总价增加!$E$3:$P$410,12,0)</f>
        <v>未签约</v>
      </c>
    </row>
    <row r="313" ht="14.25" spans="1:11">
      <c r="A313" s="2">
        <v>3</v>
      </c>
      <c r="B313" s="2">
        <v>2</v>
      </c>
      <c r="C313" s="8" t="s">
        <v>282</v>
      </c>
      <c r="D313" s="2" t="s">
        <v>389</v>
      </c>
      <c r="E313" s="4" t="s">
        <v>60</v>
      </c>
      <c r="F313" s="5"/>
      <c r="G313" s="5"/>
      <c r="H313" s="2"/>
      <c r="I313" s="7"/>
      <c r="J313" s="5"/>
      <c r="K313" s="5"/>
    </row>
    <row r="314" ht="14.25" spans="1:11">
      <c r="A314" s="2">
        <v>3</v>
      </c>
      <c r="B314" s="2">
        <v>2</v>
      </c>
      <c r="C314" s="8" t="s">
        <v>284</v>
      </c>
      <c r="D314" s="2" t="s">
        <v>390</v>
      </c>
      <c r="E314" s="4" t="s">
        <v>60</v>
      </c>
      <c r="F314" s="5"/>
      <c r="G314" s="5"/>
      <c r="H314" s="2"/>
      <c r="I314" s="7"/>
      <c r="J314" s="5"/>
      <c r="K314" s="5"/>
    </row>
    <row r="315" ht="14.25" spans="1:11">
      <c r="A315" s="2">
        <v>3</v>
      </c>
      <c r="B315" s="2">
        <v>2</v>
      </c>
      <c r="C315" s="8" t="s">
        <v>38</v>
      </c>
      <c r="D315" s="2" t="s">
        <v>391</v>
      </c>
      <c r="E315" s="4" t="s">
        <v>58</v>
      </c>
      <c r="F315" s="5">
        <f>VLOOKUP(D:D,[1]单价不变总价增加!$E$3:$P$410,5,0)</f>
        <v>89.08</v>
      </c>
      <c r="G315" s="5" t="str">
        <f>VLOOKUP(D:D,[1]单价不变总价增加!$E$3:$P$410,6,0)</f>
        <v>72.17</v>
      </c>
      <c r="H315" s="2">
        <v>30000</v>
      </c>
      <c r="I315" s="7">
        <f>J315/G315</f>
        <v>37029.2365248718</v>
      </c>
      <c r="J315" s="5">
        <f>F315*H315</f>
        <v>2672400</v>
      </c>
      <c r="K315" s="5" t="str">
        <f>VLOOKUP(D:D,[1]单价不变总价增加!$E$3:$P$410,12,0)</f>
        <v>未签约</v>
      </c>
    </row>
    <row r="316" ht="14.25" spans="1:11">
      <c r="A316" s="2">
        <v>3</v>
      </c>
      <c r="B316" s="2">
        <v>2</v>
      </c>
      <c r="C316" s="8" t="s">
        <v>20</v>
      </c>
      <c r="D316" s="2" t="s">
        <v>392</v>
      </c>
      <c r="E316" s="4" t="s">
        <v>58</v>
      </c>
      <c r="F316" s="5"/>
      <c r="G316" s="5"/>
      <c r="H316" s="2"/>
      <c r="I316" s="7"/>
      <c r="J316" s="5"/>
      <c r="K316" s="5"/>
    </row>
    <row r="317" ht="14.25" spans="1:11">
      <c r="A317" s="2">
        <v>3</v>
      </c>
      <c r="B317" s="2">
        <v>2</v>
      </c>
      <c r="C317" s="8" t="s">
        <v>288</v>
      </c>
      <c r="D317" s="2" t="s">
        <v>393</v>
      </c>
      <c r="E317" s="4" t="s">
        <v>60</v>
      </c>
      <c r="F317" s="5"/>
      <c r="G317" s="5"/>
      <c r="H317" s="2"/>
      <c r="I317" s="7"/>
      <c r="J317" s="5"/>
      <c r="K317" s="5"/>
    </row>
    <row r="318" ht="14.25" spans="1:11">
      <c r="A318" s="2">
        <v>3</v>
      </c>
      <c r="B318" s="2">
        <v>2</v>
      </c>
      <c r="C318" s="8" t="s">
        <v>290</v>
      </c>
      <c r="D318" s="2" t="s">
        <v>394</v>
      </c>
      <c r="E318" s="4" t="s">
        <v>60</v>
      </c>
      <c r="F318" s="5"/>
      <c r="G318" s="5"/>
      <c r="H318" s="2"/>
      <c r="I318" s="7"/>
      <c r="J318" s="5"/>
      <c r="K318" s="5"/>
    </row>
    <row r="319" ht="14.25" spans="1:11">
      <c r="A319" s="2">
        <v>3</v>
      </c>
      <c r="B319" s="2">
        <v>2</v>
      </c>
      <c r="C319" s="8" t="s">
        <v>36</v>
      </c>
      <c r="D319" s="2" t="s">
        <v>395</v>
      </c>
      <c r="E319" s="4" t="s">
        <v>58</v>
      </c>
      <c r="F319" s="5">
        <f>VLOOKUP(D:D,[1]单价不变总价增加!$E$3:$P$410,5,0)</f>
        <v>89.08</v>
      </c>
      <c r="G319" s="5" t="str">
        <f>VLOOKUP(D:D,[1]单价不变总价增加!$E$3:$P$410,6,0)</f>
        <v>72.17</v>
      </c>
      <c r="H319" s="2">
        <v>30000</v>
      </c>
      <c r="I319" s="7">
        <f>J319/G319</f>
        <v>37029.2365248718</v>
      </c>
      <c r="J319" s="5">
        <f>F319*H319</f>
        <v>2672400</v>
      </c>
      <c r="K319" s="5" t="str">
        <f>VLOOKUP(D:D,[1]单价不变总价增加!$E$3:$P$410,12,0)</f>
        <v>未签约</v>
      </c>
    </row>
    <row r="320" ht="14.25" spans="1:11">
      <c r="A320" s="2">
        <v>3</v>
      </c>
      <c r="B320" s="2">
        <v>2</v>
      </c>
      <c r="C320" s="8" t="s">
        <v>19</v>
      </c>
      <c r="D320" s="2" t="s">
        <v>396</v>
      </c>
      <c r="E320" s="4" t="s">
        <v>58</v>
      </c>
      <c r="F320" s="5"/>
      <c r="G320" s="5"/>
      <c r="H320" s="2"/>
      <c r="I320" s="7"/>
      <c r="J320" s="5"/>
      <c r="K320" s="5"/>
    </row>
    <row r="321" ht="14.25" spans="1:11">
      <c r="A321" s="2">
        <v>3</v>
      </c>
      <c r="B321" s="2">
        <v>2</v>
      </c>
      <c r="C321" s="8" t="s">
        <v>294</v>
      </c>
      <c r="D321" s="2" t="s">
        <v>397</v>
      </c>
      <c r="E321" s="4" t="s">
        <v>60</v>
      </c>
      <c r="F321" s="5"/>
      <c r="G321" s="5"/>
      <c r="H321" s="2"/>
      <c r="I321" s="7"/>
      <c r="J321" s="5"/>
      <c r="K321" s="5"/>
    </row>
    <row r="322" ht="14.25" spans="1:11">
      <c r="A322" s="2">
        <v>3</v>
      </c>
      <c r="B322" s="2">
        <v>2</v>
      </c>
      <c r="C322" s="8" t="s">
        <v>296</v>
      </c>
      <c r="D322" s="2" t="s">
        <v>398</v>
      </c>
      <c r="E322" s="4" t="s">
        <v>60</v>
      </c>
      <c r="F322" s="5"/>
      <c r="G322" s="5"/>
      <c r="H322" s="2"/>
      <c r="I322" s="7"/>
      <c r="J322" s="5"/>
      <c r="K322" s="5"/>
    </row>
    <row r="323" ht="14.25" spans="1:11">
      <c r="A323" s="2">
        <v>3</v>
      </c>
      <c r="B323" s="2">
        <v>2</v>
      </c>
      <c r="C323" s="8" t="s">
        <v>35</v>
      </c>
      <c r="D323" s="2" t="s">
        <v>399</v>
      </c>
      <c r="E323" s="4" t="s">
        <v>58</v>
      </c>
      <c r="F323" s="5">
        <f>VLOOKUP(D:D,[1]单价不变总价增加!$E$3:$P$410,5,0)</f>
        <v>89.08</v>
      </c>
      <c r="G323" s="5" t="str">
        <f>VLOOKUP(D:D,[1]单价不变总价增加!$E$3:$P$410,6,0)</f>
        <v>72.17</v>
      </c>
      <c r="H323" s="2">
        <v>30000</v>
      </c>
      <c r="I323" s="7">
        <f>J323/G323</f>
        <v>37029.2365248718</v>
      </c>
      <c r="J323" s="5">
        <f>F323*H323</f>
        <v>2672400</v>
      </c>
      <c r="K323" s="5" t="str">
        <f>VLOOKUP(D:D,[1]单价不变总价增加!$E$3:$P$410,12,0)</f>
        <v>未签约</v>
      </c>
    </row>
    <row r="324" ht="14.25" spans="1:11">
      <c r="A324" s="2">
        <v>3</v>
      </c>
      <c r="B324" s="2">
        <v>2</v>
      </c>
      <c r="C324" s="8" t="s">
        <v>18</v>
      </c>
      <c r="D324" s="2" t="s">
        <v>400</v>
      </c>
      <c r="E324" s="4" t="s">
        <v>58</v>
      </c>
      <c r="F324" s="5"/>
      <c r="G324" s="5"/>
      <c r="H324" s="2"/>
      <c r="I324" s="7"/>
      <c r="J324" s="5"/>
      <c r="K324" s="5"/>
    </row>
    <row r="325" ht="14.25" spans="1:11">
      <c r="A325" s="2">
        <v>3</v>
      </c>
      <c r="B325" s="2">
        <v>2</v>
      </c>
      <c r="C325" s="8" t="s">
        <v>300</v>
      </c>
      <c r="D325" s="2" t="s">
        <v>401</v>
      </c>
      <c r="E325" s="4" t="s">
        <v>60</v>
      </c>
      <c r="F325" s="5"/>
      <c r="G325" s="5"/>
      <c r="H325" s="2"/>
      <c r="I325" s="7"/>
      <c r="J325" s="5"/>
      <c r="K325" s="5"/>
    </row>
    <row r="326" ht="14.25" spans="1:11">
      <c r="A326" s="2">
        <v>3</v>
      </c>
      <c r="B326" s="2">
        <v>2</v>
      </c>
      <c r="C326" s="8" t="s">
        <v>302</v>
      </c>
      <c r="D326" s="2" t="s">
        <v>402</v>
      </c>
      <c r="E326" s="4" t="s">
        <v>60</v>
      </c>
      <c r="F326" s="5"/>
      <c r="G326" s="5"/>
      <c r="H326" s="2"/>
      <c r="I326" s="7"/>
      <c r="J326" s="5"/>
      <c r="K326" s="5"/>
    </row>
    <row r="327" ht="14.25" spans="1:11">
      <c r="A327" s="2">
        <v>3</v>
      </c>
      <c r="B327" s="2">
        <v>2</v>
      </c>
      <c r="C327" s="8" t="s">
        <v>34</v>
      </c>
      <c r="D327" s="2" t="s">
        <v>403</v>
      </c>
      <c r="E327" s="4" t="s">
        <v>58</v>
      </c>
      <c r="F327" s="5">
        <f>VLOOKUP(D:D,[1]单价不变总价增加!$E$3:$P$410,5,0)</f>
        <v>89.08</v>
      </c>
      <c r="G327" s="5" t="str">
        <f>VLOOKUP(D:D,[1]单价不变总价增加!$E$3:$P$410,6,0)</f>
        <v>72.17</v>
      </c>
      <c r="H327" s="2">
        <v>30000</v>
      </c>
      <c r="I327" s="7">
        <f>J327/G327</f>
        <v>37029.2365248718</v>
      </c>
      <c r="J327" s="5">
        <f>F327*H327</f>
        <v>2672400</v>
      </c>
      <c r="K327" s="5" t="str">
        <f>VLOOKUP(D:D,[1]单价不变总价增加!$E$3:$P$410,12,0)</f>
        <v>未签约</v>
      </c>
    </row>
    <row r="328" ht="14.25" spans="1:11">
      <c r="A328" s="2">
        <v>3</v>
      </c>
      <c r="B328" s="2">
        <v>2</v>
      </c>
      <c r="C328" s="8" t="s">
        <v>305</v>
      </c>
      <c r="D328" s="2" t="s">
        <v>404</v>
      </c>
      <c r="E328" s="4" t="s">
        <v>58</v>
      </c>
      <c r="F328" s="5"/>
      <c r="G328" s="5"/>
      <c r="H328" s="2"/>
      <c r="I328" s="7"/>
      <c r="J328" s="5"/>
      <c r="K328" s="5"/>
    </row>
    <row r="329" ht="14.25" spans="1:11">
      <c r="A329" s="2">
        <v>3</v>
      </c>
      <c r="B329" s="2">
        <v>2</v>
      </c>
      <c r="C329" s="8" t="s">
        <v>307</v>
      </c>
      <c r="D329" s="2" t="s">
        <v>405</v>
      </c>
      <c r="E329" s="4" t="s">
        <v>60</v>
      </c>
      <c r="F329" s="5"/>
      <c r="G329" s="5"/>
      <c r="H329" s="2"/>
      <c r="I329" s="7"/>
      <c r="J329" s="5"/>
      <c r="K329" s="5"/>
    </row>
    <row r="330" ht="14.25" spans="1:11">
      <c r="A330" s="2">
        <v>3</v>
      </c>
      <c r="B330" s="2">
        <v>2</v>
      </c>
      <c r="C330" s="8" t="s">
        <v>309</v>
      </c>
      <c r="D330" s="2" t="s">
        <v>406</v>
      </c>
      <c r="E330" s="4" t="s">
        <v>60</v>
      </c>
      <c r="F330" s="5"/>
      <c r="G330" s="5"/>
      <c r="H330" s="2"/>
      <c r="I330" s="7"/>
      <c r="J330" s="5"/>
      <c r="K330" s="5"/>
    </row>
    <row r="331" ht="14.25" spans="1:11">
      <c r="A331" s="2">
        <v>3</v>
      </c>
      <c r="B331" s="2">
        <v>2</v>
      </c>
      <c r="C331" s="8" t="s">
        <v>33</v>
      </c>
      <c r="D331" s="2" t="s">
        <v>407</v>
      </c>
      <c r="E331" s="4" t="s">
        <v>58</v>
      </c>
      <c r="F331" s="5">
        <f>VLOOKUP(D:D,[1]单价不变总价增加!$E$3:$P$410,5,0)</f>
        <v>89.08</v>
      </c>
      <c r="G331" s="5" t="str">
        <f>VLOOKUP(D:D,[1]单价不变总价增加!$E$3:$P$410,6,0)</f>
        <v>72.17</v>
      </c>
      <c r="H331" s="2">
        <v>30000</v>
      </c>
      <c r="I331" s="7">
        <f>J331/G331</f>
        <v>37029.2365248718</v>
      </c>
      <c r="J331" s="5">
        <f>F331*H331</f>
        <v>2672400</v>
      </c>
      <c r="K331" s="5" t="str">
        <f>VLOOKUP(D:D,[1]单价不变总价增加!$E$3:$P$410,12,0)</f>
        <v>未签约</v>
      </c>
    </row>
    <row r="332" ht="14.25" spans="1:11">
      <c r="A332" s="2">
        <v>3</v>
      </c>
      <c r="B332" s="2">
        <v>2</v>
      </c>
      <c r="C332" s="8" t="s">
        <v>14</v>
      </c>
      <c r="D332" s="2" t="s">
        <v>408</v>
      </c>
      <c r="E332" s="4" t="s">
        <v>58</v>
      </c>
      <c r="F332" s="5">
        <f>VLOOKUP(D:D,[1]单价不变总价增加!$E$3:$P$410,5,0)</f>
        <v>89.08</v>
      </c>
      <c r="G332" s="5" t="str">
        <f>VLOOKUP(D:D,[1]单价不变总价增加!$E$3:$P$410,6,0)</f>
        <v>72.17</v>
      </c>
      <c r="H332" s="2">
        <v>30000</v>
      </c>
      <c r="I332" s="7">
        <f>J332/G332</f>
        <v>37029.2365248718</v>
      </c>
      <c r="J332" s="5">
        <f>F332*H332</f>
        <v>2672400</v>
      </c>
      <c r="K332" s="5" t="str">
        <f>VLOOKUP(D:D,[1]单价不变总价增加!$E$3:$P$410,12,0)</f>
        <v>未签约</v>
      </c>
    </row>
    <row r="333" ht="14.25" spans="1:11">
      <c r="A333" s="2">
        <v>3</v>
      </c>
      <c r="B333" s="2">
        <v>2</v>
      </c>
      <c r="C333" s="8" t="s">
        <v>15</v>
      </c>
      <c r="D333" s="2" t="s">
        <v>409</v>
      </c>
      <c r="E333" s="4" t="s">
        <v>60</v>
      </c>
      <c r="F333" s="5"/>
      <c r="G333" s="5"/>
      <c r="H333" s="2"/>
      <c r="I333" s="7"/>
      <c r="J333" s="5"/>
      <c r="K333" s="5"/>
    </row>
    <row r="334" ht="14.25" spans="1:11">
      <c r="A334" s="2">
        <v>3</v>
      </c>
      <c r="B334" s="2">
        <v>2</v>
      </c>
      <c r="C334" s="8" t="s">
        <v>16</v>
      </c>
      <c r="D334" s="2" t="s">
        <v>410</v>
      </c>
      <c r="E334" s="4" t="s">
        <v>60</v>
      </c>
      <c r="F334" s="5">
        <f>VLOOKUP(D:D,[1]单价不变总价增加!$E$3:$P$410,5,0)</f>
        <v>87.53</v>
      </c>
      <c r="G334" s="5" t="str">
        <f>VLOOKUP(D:D,[1]单价不变总价增加!$E$3:$P$410,6,0)</f>
        <v>70.91</v>
      </c>
      <c r="H334" s="2">
        <v>30000</v>
      </c>
      <c r="I334" s="7">
        <f t="shared" ref="I334:I344" si="12">J334/G334</f>
        <v>37031.4483147652</v>
      </c>
      <c r="J334" s="5">
        <f t="shared" ref="J334:J344" si="13">F334*H334</f>
        <v>2625900</v>
      </c>
      <c r="K334" s="5" t="str">
        <f>VLOOKUP(D:D,[1]单价不变总价增加!$E$3:$P$410,12,0)</f>
        <v>未签约</v>
      </c>
    </row>
    <row r="335" ht="14.25" spans="1:11">
      <c r="A335" s="2">
        <v>3</v>
      </c>
      <c r="B335" s="2">
        <v>2</v>
      </c>
      <c r="C335" s="8" t="s">
        <v>17</v>
      </c>
      <c r="D335" s="2" t="s">
        <v>411</v>
      </c>
      <c r="E335" s="4" t="s">
        <v>58</v>
      </c>
      <c r="F335" s="5">
        <f>VLOOKUP(D:D,[1]单价不变总价增加!$E$3:$P$410,5,0)</f>
        <v>89.08</v>
      </c>
      <c r="G335" s="5" t="str">
        <f>VLOOKUP(D:D,[1]单价不变总价增加!$E$3:$P$410,6,0)</f>
        <v>72.17</v>
      </c>
      <c r="H335" s="2">
        <v>30000</v>
      </c>
      <c r="I335" s="7">
        <f t="shared" si="12"/>
        <v>37029.2365248718</v>
      </c>
      <c r="J335" s="5">
        <f t="shared" si="13"/>
        <v>2672400</v>
      </c>
      <c r="K335" s="5" t="str">
        <f>VLOOKUP(D:D,[1]单价不变总价增加!$E$3:$P$410,12,0)</f>
        <v>未签约</v>
      </c>
    </row>
    <row r="336" ht="14.25" spans="1:11">
      <c r="A336" s="2">
        <v>3</v>
      </c>
      <c r="B336" s="2">
        <v>3</v>
      </c>
      <c r="C336" s="4">
        <v>101</v>
      </c>
      <c r="D336" s="2" t="s">
        <v>412</v>
      </c>
      <c r="E336" s="4" t="s">
        <v>58</v>
      </c>
      <c r="F336" s="5">
        <f>VLOOKUP(D:D,[1]单价不变总价增加!$E$3:$P$410,5,0)</f>
        <v>89.08</v>
      </c>
      <c r="G336" s="5" t="str">
        <f>VLOOKUP(D:D,[1]单价不变总价增加!$E$3:$P$410,6,0)</f>
        <v>72.17</v>
      </c>
      <c r="H336" s="2">
        <v>30000</v>
      </c>
      <c r="I336" s="7">
        <f t="shared" si="12"/>
        <v>37029.2365248718</v>
      </c>
      <c r="J336" s="5">
        <f t="shared" si="13"/>
        <v>2672400</v>
      </c>
      <c r="K336" s="5" t="str">
        <f>VLOOKUP(D:D,[1]单价不变总价增加!$E$3:$P$410,12,0)</f>
        <v>未签约</v>
      </c>
    </row>
    <row r="337" ht="14.25" spans="1:11">
      <c r="A337" s="2">
        <v>3</v>
      </c>
      <c r="B337" s="2">
        <v>3</v>
      </c>
      <c r="C337" s="4">
        <v>102</v>
      </c>
      <c r="D337" s="2" t="s">
        <v>413</v>
      </c>
      <c r="E337" s="4" t="s">
        <v>60</v>
      </c>
      <c r="F337" s="5">
        <f>VLOOKUP(D:D,[1]单价不变总价增加!$E$3:$P$410,5,0)</f>
        <v>87.53</v>
      </c>
      <c r="G337" s="5" t="str">
        <f>VLOOKUP(D:D,[1]单价不变总价增加!$E$3:$P$410,6,0)</f>
        <v>70.91</v>
      </c>
      <c r="H337" s="2">
        <v>30000</v>
      </c>
      <c r="I337" s="7">
        <f t="shared" si="12"/>
        <v>37031.4483147652</v>
      </c>
      <c r="J337" s="5">
        <f t="shared" si="13"/>
        <v>2625900</v>
      </c>
      <c r="K337" s="5" t="str">
        <f>VLOOKUP(D:D,[1]单价不变总价增加!$E$3:$P$410,12,0)</f>
        <v>未签约</v>
      </c>
    </row>
    <row r="338" ht="14.25" spans="1:11">
      <c r="A338" s="2">
        <v>3</v>
      </c>
      <c r="B338" s="2">
        <v>3</v>
      </c>
      <c r="C338" s="4">
        <v>103</v>
      </c>
      <c r="D338" s="2" t="s">
        <v>414</v>
      </c>
      <c r="E338" s="4" t="s">
        <v>60</v>
      </c>
      <c r="F338" s="5">
        <f>VLOOKUP(D:D,[1]单价不变总价增加!$E$3:$P$410,5,0)</f>
        <v>87.53</v>
      </c>
      <c r="G338" s="5" t="str">
        <f>VLOOKUP(D:D,[1]单价不变总价增加!$E$3:$P$410,6,0)</f>
        <v>70.91</v>
      </c>
      <c r="H338" s="2">
        <v>30000</v>
      </c>
      <c r="I338" s="7">
        <f t="shared" si="12"/>
        <v>37031.4483147652</v>
      </c>
      <c r="J338" s="5">
        <f t="shared" si="13"/>
        <v>2625900</v>
      </c>
      <c r="K338" s="5" t="str">
        <f>VLOOKUP(D:D,[1]单价不变总价增加!$E$3:$P$410,12,0)</f>
        <v>未签约</v>
      </c>
    </row>
    <row r="339" ht="14.25" spans="1:11">
      <c r="A339" s="2">
        <v>3</v>
      </c>
      <c r="B339" s="2">
        <v>3</v>
      </c>
      <c r="C339" s="4">
        <v>104</v>
      </c>
      <c r="D339" s="2" t="s">
        <v>415</v>
      </c>
      <c r="E339" s="4" t="s">
        <v>58</v>
      </c>
      <c r="F339" s="5">
        <f>VLOOKUP(D:D,[1]单价不变总价增加!$E$3:$P$410,5,0)</f>
        <v>89.65</v>
      </c>
      <c r="G339" s="5" t="str">
        <f>VLOOKUP(D:D,[1]单价不变总价增加!$E$3:$P$410,6,0)</f>
        <v>72.63</v>
      </c>
      <c r="H339" s="2">
        <v>30000</v>
      </c>
      <c r="I339" s="7">
        <f t="shared" si="12"/>
        <v>37030.1528294093</v>
      </c>
      <c r="J339" s="5">
        <f t="shared" si="13"/>
        <v>2689500</v>
      </c>
      <c r="K339" s="5" t="str">
        <f>VLOOKUP(D:D,[1]单价不变总价增加!$E$3:$P$410,12,0)</f>
        <v>未签约</v>
      </c>
    </row>
    <row r="340" ht="14.25" spans="1:11">
      <c r="A340" s="2">
        <v>3</v>
      </c>
      <c r="B340" s="2">
        <v>3</v>
      </c>
      <c r="C340" s="4">
        <v>201</v>
      </c>
      <c r="D340" s="2" t="s">
        <v>416</v>
      </c>
      <c r="E340" s="4" t="s">
        <v>58</v>
      </c>
      <c r="F340" s="5">
        <f>VLOOKUP(D:D,[1]单价不变总价增加!$E$3:$P$410,5,0)</f>
        <v>89.08</v>
      </c>
      <c r="G340" s="5" t="str">
        <f>VLOOKUP(D:D,[1]单价不变总价增加!$E$3:$P$410,6,0)</f>
        <v>72.17</v>
      </c>
      <c r="H340" s="2">
        <v>30000</v>
      </c>
      <c r="I340" s="7">
        <f t="shared" si="12"/>
        <v>37029.2365248718</v>
      </c>
      <c r="J340" s="5">
        <f t="shared" si="13"/>
        <v>2672400</v>
      </c>
      <c r="K340" s="5" t="str">
        <f>VLOOKUP(D:D,[1]单价不变总价增加!$E$3:$P$410,12,0)</f>
        <v>未签约</v>
      </c>
    </row>
    <row r="341" ht="14.25" spans="1:11">
      <c r="A341" s="2">
        <v>3</v>
      </c>
      <c r="B341" s="2">
        <v>3</v>
      </c>
      <c r="C341" s="4">
        <v>202</v>
      </c>
      <c r="D341" s="2" t="s">
        <v>417</v>
      </c>
      <c r="E341" s="4" t="s">
        <v>60</v>
      </c>
      <c r="F341" s="5">
        <f>VLOOKUP(D:D,[1]单价不变总价增加!$E$3:$P$410,5,0)</f>
        <v>87.53</v>
      </c>
      <c r="G341" s="5" t="str">
        <f>VLOOKUP(D:D,[1]单价不变总价增加!$E$3:$P$410,6,0)</f>
        <v>70.91</v>
      </c>
      <c r="H341" s="2">
        <v>30000</v>
      </c>
      <c r="I341" s="7">
        <f t="shared" si="12"/>
        <v>37031.4483147652</v>
      </c>
      <c r="J341" s="5">
        <f t="shared" si="13"/>
        <v>2625900</v>
      </c>
      <c r="K341" s="5" t="str">
        <f>VLOOKUP(D:D,[1]单价不变总价增加!$E$3:$P$410,12,0)</f>
        <v>未签约</v>
      </c>
    </row>
    <row r="342" ht="14.25" spans="1:11">
      <c r="A342" s="2">
        <v>3</v>
      </c>
      <c r="B342" s="2">
        <v>3</v>
      </c>
      <c r="C342" s="4">
        <v>203</v>
      </c>
      <c r="D342" s="2" t="s">
        <v>418</v>
      </c>
      <c r="E342" s="4" t="s">
        <v>60</v>
      </c>
      <c r="F342" s="5">
        <f>VLOOKUP(D:D,[1]单价不变总价增加!$E$3:$P$410,5,0)</f>
        <v>87.53</v>
      </c>
      <c r="G342" s="5" t="str">
        <f>VLOOKUP(D:D,[1]单价不变总价增加!$E$3:$P$410,6,0)</f>
        <v>70.91</v>
      </c>
      <c r="H342" s="2">
        <v>30000</v>
      </c>
      <c r="I342" s="7">
        <f t="shared" si="12"/>
        <v>37031.4483147652</v>
      </c>
      <c r="J342" s="5">
        <f t="shared" si="13"/>
        <v>2625900</v>
      </c>
      <c r="K342" s="5" t="str">
        <f>VLOOKUP(D:D,[1]单价不变总价增加!$E$3:$P$410,12,0)</f>
        <v>未签约</v>
      </c>
    </row>
    <row r="343" ht="14.25" spans="1:11">
      <c r="A343" s="2">
        <v>3</v>
      </c>
      <c r="B343" s="2">
        <v>3</v>
      </c>
      <c r="C343" s="4">
        <v>204</v>
      </c>
      <c r="D343" s="2" t="s">
        <v>419</v>
      </c>
      <c r="E343" s="4" t="s">
        <v>58</v>
      </c>
      <c r="F343" s="5">
        <f>VLOOKUP(D:D,[1]单价不变总价增加!$E$3:$P$410,5,0)</f>
        <v>89.65</v>
      </c>
      <c r="G343" s="5" t="str">
        <f>VLOOKUP(D:D,[1]单价不变总价增加!$E$3:$P$410,6,0)</f>
        <v>72.63</v>
      </c>
      <c r="H343" s="2">
        <v>30000</v>
      </c>
      <c r="I343" s="7">
        <f t="shared" si="12"/>
        <v>37030.1528294093</v>
      </c>
      <c r="J343" s="5">
        <f t="shared" si="13"/>
        <v>2689500</v>
      </c>
      <c r="K343" s="5" t="str">
        <f>VLOOKUP(D:D,[1]单价不变总价增加!$E$3:$P$410,12,0)</f>
        <v>未签约</v>
      </c>
    </row>
    <row r="344" ht="14.25" spans="1:11">
      <c r="A344" s="2">
        <v>3</v>
      </c>
      <c r="B344" s="2">
        <v>3</v>
      </c>
      <c r="C344" s="4">
        <v>301</v>
      </c>
      <c r="D344" s="2" t="s">
        <v>420</v>
      </c>
      <c r="E344" s="4" t="s">
        <v>58</v>
      </c>
      <c r="F344" s="5">
        <f>VLOOKUP(D:D,[1]单价不变总价增加!$E$3:$P$410,5,0)</f>
        <v>89.08</v>
      </c>
      <c r="G344" s="5" t="str">
        <f>VLOOKUP(D:D,[1]单价不变总价增加!$E$3:$P$410,6,0)</f>
        <v>72.17</v>
      </c>
      <c r="H344" s="2">
        <v>30000</v>
      </c>
      <c r="I344" s="7">
        <f t="shared" si="12"/>
        <v>37029.2365248718</v>
      </c>
      <c r="J344" s="5">
        <f t="shared" si="13"/>
        <v>2672400</v>
      </c>
      <c r="K344" s="5" t="str">
        <f>VLOOKUP(D:D,[1]单价不变总价增加!$E$3:$P$410,12,0)</f>
        <v>未签约</v>
      </c>
    </row>
    <row r="345" ht="14.25" spans="1:11">
      <c r="A345" s="2">
        <v>3</v>
      </c>
      <c r="B345" s="2">
        <v>3</v>
      </c>
      <c r="C345" s="4">
        <v>302</v>
      </c>
      <c r="D345" s="2" t="s">
        <v>421</v>
      </c>
      <c r="E345" s="4" t="s">
        <v>60</v>
      </c>
      <c r="F345" s="5"/>
      <c r="G345" s="5"/>
      <c r="H345" s="2"/>
      <c r="I345" s="7"/>
      <c r="J345" s="5"/>
      <c r="K345" s="5"/>
    </row>
    <row r="346" ht="14.25" spans="1:11">
      <c r="A346" s="2">
        <v>3</v>
      </c>
      <c r="B346" s="2">
        <v>3</v>
      </c>
      <c r="C346" s="4">
        <v>303</v>
      </c>
      <c r="D346" s="2" t="s">
        <v>422</v>
      </c>
      <c r="E346" s="4" t="s">
        <v>60</v>
      </c>
      <c r="F346" s="5"/>
      <c r="G346" s="5"/>
      <c r="H346" s="2"/>
      <c r="I346" s="7"/>
      <c r="J346" s="5"/>
      <c r="K346" s="5"/>
    </row>
    <row r="347" ht="14.25" spans="1:11">
      <c r="A347" s="2">
        <v>3</v>
      </c>
      <c r="B347" s="2">
        <v>3</v>
      </c>
      <c r="C347" s="4">
        <v>304</v>
      </c>
      <c r="D347" s="2" t="s">
        <v>423</v>
      </c>
      <c r="E347" s="4" t="s">
        <v>58</v>
      </c>
      <c r="F347" s="5">
        <f>VLOOKUP(D:D,[1]单价不变总价增加!$E$3:$P$410,5,0)</f>
        <v>89.65</v>
      </c>
      <c r="G347" s="5" t="str">
        <f>VLOOKUP(D:D,[1]单价不变总价增加!$E$3:$P$410,6,0)</f>
        <v>72.63</v>
      </c>
      <c r="H347" s="2">
        <v>30000</v>
      </c>
      <c r="I347" s="7">
        <f>J347/G347</f>
        <v>37030.1528294093</v>
      </c>
      <c r="J347" s="5">
        <f>F347*H347</f>
        <v>2689500</v>
      </c>
      <c r="K347" s="5" t="str">
        <f>VLOOKUP(D:D,[1]单价不变总价增加!$E$3:$P$410,12,0)</f>
        <v>未签约</v>
      </c>
    </row>
    <row r="348" ht="14.25" spans="1:11">
      <c r="A348" s="2">
        <v>3</v>
      </c>
      <c r="B348" s="2">
        <v>3</v>
      </c>
      <c r="C348" s="4">
        <v>401</v>
      </c>
      <c r="D348" s="2" t="s">
        <v>424</v>
      </c>
      <c r="E348" s="4" t="s">
        <v>58</v>
      </c>
      <c r="F348" s="5">
        <f>VLOOKUP(D:D,[1]单价不变总价增加!$E$3:$P$410,5,0)</f>
        <v>89.08</v>
      </c>
      <c r="G348" s="5" t="str">
        <f>VLOOKUP(D:D,[1]单价不变总价增加!$E$3:$P$410,6,0)</f>
        <v>72.17</v>
      </c>
      <c r="H348" s="2">
        <v>30000</v>
      </c>
      <c r="I348" s="7">
        <f>J348/G348</f>
        <v>37029.2365248718</v>
      </c>
      <c r="J348" s="5">
        <f>F348*H348</f>
        <v>2672400</v>
      </c>
      <c r="K348" s="5" t="str">
        <f>VLOOKUP(D:D,[1]单价不变总价增加!$E$3:$P$410,12,0)</f>
        <v>未签约</v>
      </c>
    </row>
    <row r="349" ht="14.25" spans="1:11">
      <c r="A349" s="2">
        <v>3</v>
      </c>
      <c r="B349" s="2">
        <v>3</v>
      </c>
      <c r="C349" s="4">
        <v>402</v>
      </c>
      <c r="D349" s="2" t="s">
        <v>425</v>
      </c>
      <c r="E349" s="4" t="s">
        <v>60</v>
      </c>
      <c r="F349" s="5"/>
      <c r="G349" s="5"/>
      <c r="H349" s="2"/>
      <c r="I349" s="7"/>
      <c r="J349" s="5"/>
      <c r="K349" s="5"/>
    </row>
    <row r="350" ht="14.25" spans="1:11">
      <c r="A350" s="2">
        <v>3</v>
      </c>
      <c r="B350" s="2">
        <v>3</v>
      </c>
      <c r="C350" s="4">
        <v>403</v>
      </c>
      <c r="D350" s="2" t="s">
        <v>426</v>
      </c>
      <c r="E350" s="4" t="s">
        <v>60</v>
      </c>
      <c r="F350" s="5"/>
      <c r="G350" s="5"/>
      <c r="H350" s="2"/>
      <c r="I350" s="7"/>
      <c r="J350" s="5"/>
      <c r="K350" s="5"/>
    </row>
    <row r="351" ht="14.25" spans="1:11">
      <c r="A351" s="2">
        <v>3</v>
      </c>
      <c r="B351" s="2">
        <v>3</v>
      </c>
      <c r="C351" s="4">
        <v>404</v>
      </c>
      <c r="D351" s="2" t="s">
        <v>427</v>
      </c>
      <c r="E351" s="4" t="s">
        <v>58</v>
      </c>
      <c r="F351" s="5">
        <f>VLOOKUP(D:D,[1]单价不变总价增加!$E$3:$P$410,5,0)</f>
        <v>89.65</v>
      </c>
      <c r="G351" s="5" t="str">
        <f>VLOOKUP(D:D,[1]单价不变总价增加!$E$3:$P$410,6,0)</f>
        <v>72.63</v>
      </c>
      <c r="H351" s="2">
        <v>30000</v>
      </c>
      <c r="I351" s="7">
        <f>J351/G351</f>
        <v>37030.1528294093</v>
      </c>
      <c r="J351" s="5">
        <f>F351*H351</f>
        <v>2689500</v>
      </c>
      <c r="K351" s="5" t="str">
        <f>VLOOKUP(D:D,[1]单价不变总价增加!$E$3:$P$410,12,0)</f>
        <v>未签约</v>
      </c>
    </row>
    <row r="352" ht="14.25" spans="1:11">
      <c r="A352" s="2">
        <v>3</v>
      </c>
      <c r="B352" s="2">
        <v>3</v>
      </c>
      <c r="C352" s="4">
        <v>501</v>
      </c>
      <c r="D352" s="2" t="s">
        <v>428</v>
      </c>
      <c r="E352" s="4" t="s">
        <v>58</v>
      </c>
      <c r="F352" s="5">
        <f>VLOOKUP(D:D,[1]单价不变总价增加!$E$3:$P$410,5,0)</f>
        <v>89.08</v>
      </c>
      <c r="G352" s="5" t="str">
        <f>VLOOKUP(D:D,[1]单价不变总价增加!$E$3:$P$410,6,0)</f>
        <v>72.17</v>
      </c>
      <c r="H352" s="2">
        <v>30000</v>
      </c>
      <c r="I352" s="7">
        <f>J352/G352</f>
        <v>37029.2365248718</v>
      </c>
      <c r="J352" s="5">
        <f>F352*H352</f>
        <v>2672400</v>
      </c>
      <c r="K352" s="5" t="str">
        <f>VLOOKUP(D:D,[1]单价不变总价增加!$E$3:$P$410,12,0)</f>
        <v>未签约</v>
      </c>
    </row>
    <row r="353" ht="14.25" spans="1:11">
      <c r="A353" s="2">
        <v>3</v>
      </c>
      <c r="B353" s="2">
        <v>3</v>
      </c>
      <c r="C353" s="4">
        <v>502</v>
      </c>
      <c r="D353" s="2" t="s">
        <v>429</v>
      </c>
      <c r="E353" s="4" t="s">
        <v>60</v>
      </c>
      <c r="F353" s="5"/>
      <c r="G353" s="5"/>
      <c r="H353" s="2"/>
      <c r="I353" s="7"/>
      <c r="J353" s="5"/>
      <c r="K353" s="5"/>
    </row>
    <row r="354" ht="14.25" spans="1:11">
      <c r="A354" s="2">
        <v>3</v>
      </c>
      <c r="B354" s="2">
        <v>3</v>
      </c>
      <c r="C354" s="4">
        <v>503</v>
      </c>
      <c r="D354" s="2" t="s">
        <v>430</v>
      </c>
      <c r="E354" s="4" t="s">
        <v>60</v>
      </c>
      <c r="F354" s="5"/>
      <c r="G354" s="5"/>
      <c r="H354" s="2"/>
      <c r="I354" s="7"/>
      <c r="J354" s="5"/>
      <c r="K354" s="5"/>
    </row>
    <row r="355" ht="14.25" spans="1:11">
      <c r="A355" s="2">
        <v>3</v>
      </c>
      <c r="B355" s="2">
        <v>3</v>
      </c>
      <c r="C355" s="4">
        <v>504</v>
      </c>
      <c r="D355" s="2" t="s">
        <v>431</v>
      </c>
      <c r="E355" s="4" t="s">
        <v>58</v>
      </c>
      <c r="F355" s="5"/>
      <c r="G355" s="5"/>
      <c r="H355" s="2"/>
      <c r="I355" s="7"/>
      <c r="J355" s="5"/>
      <c r="K355" s="5"/>
    </row>
    <row r="356" ht="14.25" spans="1:11">
      <c r="A356" s="2">
        <v>3</v>
      </c>
      <c r="B356" s="2">
        <v>3</v>
      </c>
      <c r="C356" s="4">
        <v>601</v>
      </c>
      <c r="D356" s="2" t="s">
        <v>432</v>
      </c>
      <c r="E356" s="4" t="s">
        <v>58</v>
      </c>
      <c r="F356" s="5">
        <f>VLOOKUP(D:D,[1]单价不变总价增加!$E$3:$P$410,5,0)</f>
        <v>89.08</v>
      </c>
      <c r="G356" s="5" t="str">
        <f>VLOOKUP(D:D,[1]单价不变总价增加!$E$3:$P$410,6,0)</f>
        <v>72.17</v>
      </c>
      <c r="H356" s="2">
        <v>30000</v>
      </c>
      <c r="I356" s="7">
        <f>J356/G356</f>
        <v>37029.2365248718</v>
      </c>
      <c r="J356" s="5">
        <f>F356*H356</f>
        <v>2672400</v>
      </c>
      <c r="K356" s="5" t="str">
        <f>VLOOKUP(D:D,[1]单价不变总价增加!$E$3:$P$410,12,0)</f>
        <v>未签约</v>
      </c>
    </row>
    <row r="357" ht="14.25" spans="1:11">
      <c r="A357" s="2">
        <v>3</v>
      </c>
      <c r="B357" s="2">
        <v>3</v>
      </c>
      <c r="C357" s="4">
        <v>602</v>
      </c>
      <c r="D357" s="2" t="s">
        <v>433</v>
      </c>
      <c r="E357" s="4" t="s">
        <v>60</v>
      </c>
      <c r="F357" s="5"/>
      <c r="G357" s="5"/>
      <c r="H357" s="2"/>
      <c r="I357" s="7"/>
      <c r="J357" s="5"/>
      <c r="K357" s="5"/>
    </row>
    <row r="358" ht="14.25" spans="1:11">
      <c r="A358" s="2">
        <v>3</v>
      </c>
      <c r="B358" s="2">
        <v>3</v>
      </c>
      <c r="C358" s="4">
        <v>603</v>
      </c>
      <c r="D358" s="2" t="s">
        <v>434</v>
      </c>
      <c r="E358" s="4" t="s">
        <v>60</v>
      </c>
      <c r="F358" s="5"/>
      <c r="G358" s="5"/>
      <c r="H358" s="2"/>
      <c r="I358" s="7"/>
      <c r="J358" s="5"/>
      <c r="K358" s="5"/>
    </row>
    <row r="359" ht="14.25" spans="1:11">
      <c r="A359" s="2">
        <v>3</v>
      </c>
      <c r="B359" s="2">
        <v>3</v>
      </c>
      <c r="C359" s="4">
        <v>604</v>
      </c>
      <c r="D359" s="2" t="s">
        <v>435</v>
      </c>
      <c r="E359" s="4" t="s">
        <v>58</v>
      </c>
      <c r="F359" s="5"/>
      <c r="G359" s="5"/>
      <c r="H359" s="2"/>
      <c r="I359" s="7"/>
      <c r="J359" s="5"/>
      <c r="K359" s="5"/>
    </row>
    <row r="360" ht="14.25" spans="1:11">
      <c r="A360" s="2">
        <v>3</v>
      </c>
      <c r="B360" s="2">
        <v>3</v>
      </c>
      <c r="C360" s="4">
        <v>701</v>
      </c>
      <c r="D360" s="2" t="s">
        <v>436</v>
      </c>
      <c r="E360" s="4" t="s">
        <v>58</v>
      </c>
      <c r="F360" s="5">
        <f>VLOOKUP(D:D,[1]单价不变总价增加!$E$3:$P$410,5,0)</f>
        <v>89.08</v>
      </c>
      <c r="G360" s="5" t="str">
        <f>VLOOKUP(D:D,[1]单价不变总价增加!$E$3:$P$410,6,0)</f>
        <v>72.17</v>
      </c>
      <c r="H360" s="2">
        <v>30000</v>
      </c>
      <c r="I360" s="7">
        <f>J360/G360</f>
        <v>37029.2365248718</v>
      </c>
      <c r="J360" s="5">
        <f>F360*H360</f>
        <v>2672400</v>
      </c>
      <c r="K360" s="5" t="str">
        <f>VLOOKUP(D:D,[1]单价不变总价增加!$E$3:$P$410,12,0)</f>
        <v>未签约</v>
      </c>
    </row>
    <row r="361" ht="14.25" spans="1:11">
      <c r="A361" s="2">
        <v>3</v>
      </c>
      <c r="B361" s="2">
        <v>3</v>
      </c>
      <c r="C361" s="4">
        <v>702</v>
      </c>
      <c r="D361" s="2" t="s">
        <v>437</v>
      </c>
      <c r="E361" s="4" t="s">
        <v>60</v>
      </c>
      <c r="F361" s="5"/>
      <c r="G361" s="5"/>
      <c r="H361" s="2"/>
      <c r="I361" s="7"/>
      <c r="J361" s="5"/>
      <c r="K361" s="5"/>
    </row>
    <row r="362" ht="14.25" spans="1:11">
      <c r="A362" s="2">
        <v>3</v>
      </c>
      <c r="B362" s="2">
        <v>3</v>
      </c>
      <c r="C362" s="4">
        <v>703</v>
      </c>
      <c r="D362" s="2" t="s">
        <v>438</v>
      </c>
      <c r="E362" s="4" t="s">
        <v>60</v>
      </c>
      <c r="F362" s="5"/>
      <c r="G362" s="5"/>
      <c r="H362" s="2"/>
      <c r="I362" s="7"/>
      <c r="J362" s="5"/>
      <c r="K362" s="5"/>
    </row>
    <row r="363" ht="14.25" spans="1:11">
      <c r="A363" s="2">
        <v>3</v>
      </c>
      <c r="B363" s="2">
        <v>3</v>
      </c>
      <c r="C363" s="4">
        <v>704</v>
      </c>
      <c r="D363" s="2" t="s">
        <v>439</v>
      </c>
      <c r="E363" s="4" t="s">
        <v>58</v>
      </c>
      <c r="F363" s="5"/>
      <c r="G363" s="5"/>
      <c r="H363" s="2"/>
      <c r="I363" s="7"/>
      <c r="J363" s="5"/>
      <c r="K363" s="5"/>
    </row>
    <row r="364" ht="14.25" spans="1:11">
      <c r="A364" s="2">
        <v>3</v>
      </c>
      <c r="B364" s="2">
        <v>3</v>
      </c>
      <c r="C364" s="4">
        <v>801</v>
      </c>
      <c r="D364" s="2" t="s">
        <v>440</v>
      </c>
      <c r="E364" s="4" t="s">
        <v>58</v>
      </c>
      <c r="F364" s="5">
        <f>VLOOKUP(D:D,[1]单价不变总价增加!$E$3:$P$410,5,0)</f>
        <v>89.08</v>
      </c>
      <c r="G364" s="5" t="str">
        <f>VLOOKUP(D:D,[1]单价不变总价增加!$E$3:$P$410,6,0)</f>
        <v>72.17</v>
      </c>
      <c r="H364" s="2">
        <v>30000</v>
      </c>
      <c r="I364" s="7">
        <f>J364/G364</f>
        <v>37029.2365248718</v>
      </c>
      <c r="J364" s="5">
        <f>F364*H364</f>
        <v>2672400</v>
      </c>
      <c r="K364" s="5" t="str">
        <f>VLOOKUP(D:D,[1]单价不变总价增加!$E$3:$P$410,12,0)</f>
        <v>未签约</v>
      </c>
    </row>
    <row r="365" ht="14.25" spans="1:11">
      <c r="A365" s="2">
        <v>3</v>
      </c>
      <c r="B365" s="2">
        <v>3</v>
      </c>
      <c r="C365" s="4">
        <v>802</v>
      </c>
      <c r="D365" s="2" t="s">
        <v>441</v>
      </c>
      <c r="E365" s="4" t="s">
        <v>60</v>
      </c>
      <c r="F365" s="5"/>
      <c r="G365" s="5"/>
      <c r="H365" s="2"/>
      <c r="I365" s="7"/>
      <c r="J365" s="5"/>
      <c r="K365" s="5"/>
    </row>
    <row r="366" ht="14.25" spans="1:11">
      <c r="A366" s="2">
        <v>3</v>
      </c>
      <c r="B366" s="2">
        <v>3</v>
      </c>
      <c r="C366" s="4">
        <v>803</v>
      </c>
      <c r="D366" s="2" t="s">
        <v>442</v>
      </c>
      <c r="E366" s="4" t="s">
        <v>60</v>
      </c>
      <c r="F366" s="5"/>
      <c r="G366" s="5"/>
      <c r="H366" s="2"/>
      <c r="I366" s="7"/>
      <c r="J366" s="5"/>
      <c r="K366" s="5"/>
    </row>
    <row r="367" ht="14.25" spans="1:11">
      <c r="A367" s="2">
        <v>3</v>
      </c>
      <c r="B367" s="2">
        <v>3</v>
      </c>
      <c r="C367" s="4">
        <v>804</v>
      </c>
      <c r="D367" s="2" t="s">
        <v>443</v>
      </c>
      <c r="E367" s="4" t="s">
        <v>58</v>
      </c>
      <c r="F367" s="5"/>
      <c r="G367" s="5"/>
      <c r="H367" s="2"/>
      <c r="I367" s="7"/>
      <c r="J367" s="5"/>
      <c r="K367" s="5"/>
    </row>
    <row r="368" ht="14.25" spans="1:11">
      <c r="A368" s="2">
        <v>3</v>
      </c>
      <c r="B368" s="2">
        <v>3</v>
      </c>
      <c r="C368" s="4">
        <v>901</v>
      </c>
      <c r="D368" s="2" t="s">
        <v>444</v>
      </c>
      <c r="E368" s="4" t="s">
        <v>58</v>
      </c>
      <c r="F368" s="5">
        <f>VLOOKUP(D:D,[1]单价不变总价增加!$E$3:$P$410,5,0)</f>
        <v>89.08</v>
      </c>
      <c r="G368" s="5" t="str">
        <f>VLOOKUP(D:D,[1]单价不变总价增加!$E$3:$P$410,6,0)</f>
        <v>72.17</v>
      </c>
      <c r="H368" s="2">
        <v>30000</v>
      </c>
      <c r="I368" s="7">
        <f>J368/G368</f>
        <v>37029.2365248718</v>
      </c>
      <c r="J368" s="5">
        <f>F368*H368</f>
        <v>2672400</v>
      </c>
      <c r="K368" s="5" t="str">
        <f>VLOOKUP(D:D,[1]单价不变总价增加!$E$3:$P$410,12,0)</f>
        <v>未签约</v>
      </c>
    </row>
    <row r="369" ht="14.25" spans="1:11">
      <c r="A369" s="2">
        <v>3</v>
      </c>
      <c r="B369" s="2">
        <v>3</v>
      </c>
      <c r="C369" s="4">
        <v>902</v>
      </c>
      <c r="D369" s="2" t="s">
        <v>445</v>
      </c>
      <c r="E369" s="4" t="s">
        <v>60</v>
      </c>
      <c r="F369" s="5"/>
      <c r="G369" s="5"/>
      <c r="H369" s="2"/>
      <c r="I369" s="7"/>
      <c r="J369" s="5"/>
      <c r="K369" s="5"/>
    </row>
    <row r="370" ht="14.25" spans="1:11">
      <c r="A370" s="2">
        <v>3</v>
      </c>
      <c r="B370" s="2">
        <v>3</v>
      </c>
      <c r="C370" s="4">
        <v>903</v>
      </c>
      <c r="D370" s="2" t="s">
        <v>446</v>
      </c>
      <c r="E370" s="4" t="s">
        <v>60</v>
      </c>
      <c r="F370" s="5"/>
      <c r="G370" s="5"/>
      <c r="H370" s="2"/>
      <c r="I370" s="7"/>
      <c r="J370" s="5"/>
      <c r="K370" s="5"/>
    </row>
    <row r="371" ht="14.25" spans="1:11">
      <c r="A371" s="2">
        <v>3</v>
      </c>
      <c r="B371" s="2">
        <v>3</v>
      </c>
      <c r="C371" s="4">
        <v>904</v>
      </c>
      <c r="D371" s="2" t="s">
        <v>447</v>
      </c>
      <c r="E371" s="4" t="s">
        <v>58</v>
      </c>
      <c r="F371" s="5"/>
      <c r="G371" s="5"/>
      <c r="H371" s="2"/>
      <c r="I371" s="7"/>
      <c r="J371" s="5"/>
      <c r="K371" s="5"/>
    </row>
    <row r="372" ht="14.25" spans="1:11">
      <c r="A372" s="2">
        <v>3</v>
      </c>
      <c r="B372" s="2">
        <v>3</v>
      </c>
      <c r="C372" s="4">
        <v>1001</v>
      </c>
      <c r="D372" s="2" t="s">
        <v>448</v>
      </c>
      <c r="E372" s="4" t="s">
        <v>58</v>
      </c>
      <c r="F372" s="5"/>
      <c r="G372" s="5"/>
      <c r="H372" s="2"/>
      <c r="I372" s="7"/>
      <c r="J372" s="5"/>
      <c r="K372" s="5"/>
    </row>
    <row r="373" ht="14.25" spans="1:11">
      <c r="A373" s="2">
        <v>3</v>
      </c>
      <c r="B373" s="2">
        <v>3</v>
      </c>
      <c r="C373" s="4">
        <v>1002</v>
      </c>
      <c r="D373" s="2" t="s">
        <v>449</v>
      </c>
      <c r="E373" s="4" t="s">
        <v>60</v>
      </c>
      <c r="F373" s="5"/>
      <c r="G373" s="5"/>
      <c r="H373" s="2"/>
      <c r="I373" s="7"/>
      <c r="J373" s="5"/>
      <c r="K373" s="5"/>
    </row>
    <row r="374" ht="14.25" spans="1:11">
      <c r="A374" s="2">
        <v>3</v>
      </c>
      <c r="B374" s="2">
        <v>3</v>
      </c>
      <c r="C374" s="4">
        <v>1003</v>
      </c>
      <c r="D374" s="2" t="s">
        <v>450</v>
      </c>
      <c r="E374" s="4" t="s">
        <v>60</v>
      </c>
      <c r="F374" s="5"/>
      <c r="G374" s="5"/>
      <c r="H374" s="2"/>
      <c r="I374" s="7"/>
      <c r="J374" s="5"/>
      <c r="K374" s="5"/>
    </row>
    <row r="375" ht="14.25" spans="1:11">
      <c r="A375" s="2">
        <v>3</v>
      </c>
      <c r="B375" s="2">
        <v>3</v>
      </c>
      <c r="C375" s="4">
        <v>1004</v>
      </c>
      <c r="D375" s="2" t="s">
        <v>451</v>
      </c>
      <c r="E375" s="4" t="s">
        <v>58</v>
      </c>
      <c r="F375" s="5"/>
      <c r="G375" s="5"/>
      <c r="H375" s="2"/>
      <c r="I375" s="7"/>
      <c r="J375" s="5"/>
      <c r="K375" s="5"/>
    </row>
    <row r="376" ht="14.25" spans="1:11">
      <c r="A376" s="2">
        <v>3</v>
      </c>
      <c r="B376" s="2">
        <v>3</v>
      </c>
      <c r="C376" s="4">
        <v>1101</v>
      </c>
      <c r="D376" s="2" t="s">
        <v>452</v>
      </c>
      <c r="E376" s="4" t="s">
        <v>58</v>
      </c>
      <c r="F376" s="5"/>
      <c r="G376" s="5"/>
      <c r="H376" s="2"/>
      <c r="I376" s="7"/>
      <c r="J376" s="5"/>
      <c r="K376" s="5"/>
    </row>
    <row r="377" ht="14.25" spans="1:11">
      <c r="A377" s="2">
        <v>3</v>
      </c>
      <c r="B377" s="2">
        <v>3</v>
      </c>
      <c r="C377" s="4">
        <v>1102</v>
      </c>
      <c r="D377" s="2" t="s">
        <v>453</v>
      </c>
      <c r="E377" s="4" t="s">
        <v>60</v>
      </c>
      <c r="F377" s="5"/>
      <c r="G377" s="5"/>
      <c r="H377" s="2"/>
      <c r="I377" s="7"/>
      <c r="J377" s="5"/>
      <c r="K377" s="5"/>
    </row>
    <row r="378" ht="14.25" spans="1:11">
      <c r="A378" s="2">
        <v>3</v>
      </c>
      <c r="B378" s="2">
        <v>3</v>
      </c>
      <c r="C378" s="4">
        <v>1103</v>
      </c>
      <c r="D378" s="2" t="s">
        <v>454</v>
      </c>
      <c r="E378" s="4" t="s">
        <v>60</v>
      </c>
      <c r="F378" s="5"/>
      <c r="G378" s="5"/>
      <c r="H378" s="2"/>
      <c r="I378" s="7"/>
      <c r="J378" s="5"/>
      <c r="K378" s="5"/>
    </row>
    <row r="379" ht="14.25" spans="1:11">
      <c r="A379" s="2">
        <v>3</v>
      </c>
      <c r="B379" s="2">
        <v>3</v>
      </c>
      <c r="C379" s="4">
        <v>1104</v>
      </c>
      <c r="D379" s="2" t="s">
        <v>455</v>
      </c>
      <c r="E379" s="4" t="s">
        <v>58</v>
      </c>
      <c r="F379" s="5"/>
      <c r="G379" s="5"/>
      <c r="H379" s="2"/>
      <c r="I379" s="7"/>
      <c r="J379" s="5"/>
      <c r="K379" s="5"/>
    </row>
    <row r="380" ht="14.25" spans="1:11">
      <c r="A380" s="2">
        <v>3</v>
      </c>
      <c r="B380" s="2">
        <v>3</v>
      </c>
      <c r="C380" s="4">
        <v>1201</v>
      </c>
      <c r="D380" s="2" t="s">
        <v>456</v>
      </c>
      <c r="E380" s="4" t="s">
        <v>58</v>
      </c>
      <c r="F380" s="5">
        <f>VLOOKUP(D:D,[1]单价不变总价增加!$E$3:$P$410,5,0)</f>
        <v>89.08</v>
      </c>
      <c r="G380" s="5" t="str">
        <f>VLOOKUP(D:D,[1]单价不变总价增加!$E$3:$P$410,6,0)</f>
        <v>72.17</v>
      </c>
      <c r="H380" s="2">
        <v>30000</v>
      </c>
      <c r="I380" s="7">
        <f>J380/G380</f>
        <v>37029.2365248718</v>
      </c>
      <c r="J380" s="5">
        <f>F380*H380</f>
        <v>2672400</v>
      </c>
      <c r="K380" s="5" t="str">
        <f>VLOOKUP(D:D,[1]单价不变总价增加!$E$3:$P$410,12,0)</f>
        <v>未签约</v>
      </c>
    </row>
    <row r="381" ht="14.25" spans="1:11">
      <c r="A381" s="2">
        <v>3</v>
      </c>
      <c r="B381" s="2">
        <v>3</v>
      </c>
      <c r="C381" s="4">
        <v>1202</v>
      </c>
      <c r="D381" s="2" t="s">
        <v>457</v>
      </c>
      <c r="E381" s="4" t="s">
        <v>60</v>
      </c>
      <c r="F381" s="5"/>
      <c r="G381" s="5"/>
      <c r="H381" s="2"/>
      <c r="I381" s="7"/>
      <c r="J381" s="5"/>
      <c r="K381" s="5"/>
    </row>
    <row r="382" ht="14.25" spans="1:11">
      <c r="A382" s="2">
        <v>3</v>
      </c>
      <c r="B382" s="2">
        <v>3</v>
      </c>
      <c r="C382" s="4">
        <v>1203</v>
      </c>
      <c r="D382" s="2" t="s">
        <v>458</v>
      </c>
      <c r="E382" s="4" t="s">
        <v>60</v>
      </c>
      <c r="F382" s="5">
        <f>VLOOKUP(D:D,[1]单价不变总价增加!$E$3:$P$410,5,0)</f>
        <v>87.53</v>
      </c>
      <c r="G382" s="5" t="str">
        <f>VLOOKUP(D:D,[1]单价不变总价增加!$E$3:$P$410,6,0)</f>
        <v>70.91</v>
      </c>
      <c r="H382" s="2">
        <v>30000</v>
      </c>
      <c r="I382" s="7">
        <f t="shared" ref="I382:I388" si="14">J382/G382</f>
        <v>37031.4483147652</v>
      </c>
      <c r="J382" s="5">
        <f t="shared" ref="J382:J388" si="15">F382*H382</f>
        <v>2625900</v>
      </c>
      <c r="K382" s="5" t="str">
        <f>VLOOKUP(D:D,[1]单价不变总价增加!$E$3:$P$410,12,0)</f>
        <v>未签约</v>
      </c>
    </row>
    <row r="383" ht="14.25" spans="1:11">
      <c r="A383" s="2">
        <v>3</v>
      </c>
      <c r="B383" s="2">
        <v>3</v>
      </c>
      <c r="C383" s="4">
        <v>1204</v>
      </c>
      <c r="D383" s="2" t="s">
        <v>459</v>
      </c>
      <c r="E383" s="4" t="s">
        <v>58</v>
      </c>
      <c r="F383" s="5">
        <f>VLOOKUP(D:D,[1]单价不变总价增加!$E$3:$P$410,5,0)</f>
        <v>89.65</v>
      </c>
      <c r="G383" s="5" t="str">
        <f>VLOOKUP(D:D,[1]单价不变总价增加!$E$3:$P$410,6,0)</f>
        <v>72.63</v>
      </c>
      <c r="H383" s="2">
        <v>30000</v>
      </c>
      <c r="I383" s="7">
        <f t="shared" si="14"/>
        <v>37030.1528294093</v>
      </c>
      <c r="J383" s="5">
        <f t="shared" si="15"/>
        <v>2689500</v>
      </c>
      <c r="K383" s="5" t="str">
        <f>VLOOKUP(D:D,[1]单价不变总价增加!$E$3:$P$410,12,0)</f>
        <v>未签约</v>
      </c>
    </row>
    <row r="384" ht="14.25" spans="1:11">
      <c r="A384" s="2">
        <v>4</v>
      </c>
      <c r="B384" s="2">
        <v>1</v>
      </c>
      <c r="C384" s="4">
        <v>101</v>
      </c>
      <c r="D384" s="2" t="s">
        <v>460</v>
      </c>
      <c r="E384" s="4" t="s">
        <v>58</v>
      </c>
      <c r="F384" s="5">
        <f>VLOOKUP(D:D,[1]单价不变总价增加!$E$3:$P$410,5,0)</f>
        <v>89.7</v>
      </c>
      <c r="G384" s="5" t="str">
        <f>VLOOKUP(D:D,[1]单价不变总价增加!$E$3:$P$410,6,0)</f>
        <v>72.63</v>
      </c>
      <c r="H384" s="2">
        <v>30000</v>
      </c>
      <c r="I384" s="7">
        <f t="shared" si="14"/>
        <v>37050.8054522924</v>
      </c>
      <c r="J384" s="5">
        <f t="shared" si="15"/>
        <v>2691000</v>
      </c>
      <c r="K384" s="5" t="str">
        <f>VLOOKUP(D:D,[1]单价不变总价增加!$E$3:$P$410,12,0)</f>
        <v>未签约</v>
      </c>
    </row>
    <row r="385" ht="14.25" spans="1:11">
      <c r="A385" s="2">
        <v>4</v>
      </c>
      <c r="B385" s="2">
        <v>1</v>
      </c>
      <c r="C385" s="4">
        <v>102</v>
      </c>
      <c r="D385" s="2" t="s">
        <v>461</v>
      </c>
      <c r="E385" s="4" t="s">
        <v>60</v>
      </c>
      <c r="F385" s="5">
        <f>VLOOKUP(D:D,[1]单价不变总价增加!$E$3:$P$410,5,0)</f>
        <v>87.57</v>
      </c>
      <c r="G385" s="5" t="str">
        <f>VLOOKUP(D:D,[1]单价不变总价增加!$E$3:$P$410,6,0)</f>
        <v>70.91</v>
      </c>
      <c r="H385" s="2">
        <v>30000</v>
      </c>
      <c r="I385" s="7">
        <f t="shared" si="14"/>
        <v>37048.3711747285</v>
      </c>
      <c r="J385" s="5">
        <f t="shared" si="15"/>
        <v>2627100</v>
      </c>
      <c r="K385" s="5" t="str">
        <f>VLOOKUP(D:D,[1]单价不变总价增加!$E$3:$P$410,12,0)</f>
        <v>未签约</v>
      </c>
    </row>
    <row r="386" ht="14.25" spans="1:11">
      <c r="A386" s="2">
        <v>4</v>
      </c>
      <c r="B386" s="2">
        <v>1</v>
      </c>
      <c r="C386" s="4">
        <v>103</v>
      </c>
      <c r="D386" s="2" t="s">
        <v>462</v>
      </c>
      <c r="E386" s="4" t="s">
        <v>60</v>
      </c>
      <c r="F386" s="5">
        <f>VLOOKUP(D:D,[1]单价不变总价增加!$E$3:$P$410,5,0)</f>
        <v>87.57</v>
      </c>
      <c r="G386" s="5" t="str">
        <f>VLOOKUP(D:D,[1]单价不变总价增加!$E$3:$P$410,6,0)</f>
        <v>70.91</v>
      </c>
      <c r="H386" s="2">
        <v>30000</v>
      </c>
      <c r="I386" s="7">
        <f t="shared" si="14"/>
        <v>37048.3711747285</v>
      </c>
      <c r="J386" s="5">
        <f t="shared" si="15"/>
        <v>2627100</v>
      </c>
      <c r="K386" s="5" t="str">
        <f>VLOOKUP(D:D,[1]单价不变总价增加!$E$3:$P$410,12,0)</f>
        <v>未签约</v>
      </c>
    </row>
    <row r="387" ht="14.25" spans="1:11">
      <c r="A387" s="2">
        <v>4</v>
      </c>
      <c r="B387" s="2">
        <v>1</v>
      </c>
      <c r="C387" s="4">
        <v>104</v>
      </c>
      <c r="D387" s="2" t="s">
        <v>463</v>
      </c>
      <c r="E387" s="4" t="s">
        <v>58</v>
      </c>
      <c r="F387" s="5">
        <f>VLOOKUP(D:D,[1]单价不变总价增加!$E$3:$P$410,5,0)</f>
        <v>89.13</v>
      </c>
      <c r="G387" s="5" t="str">
        <f>VLOOKUP(D:D,[1]单价不变总价增加!$E$3:$P$410,6,0)</f>
        <v>72.17</v>
      </c>
      <c r="H387" s="2">
        <v>30000</v>
      </c>
      <c r="I387" s="7">
        <f t="shared" si="14"/>
        <v>37050.0207842594</v>
      </c>
      <c r="J387" s="5">
        <f t="shared" si="15"/>
        <v>2673900</v>
      </c>
      <c r="K387" s="5" t="str">
        <f>VLOOKUP(D:D,[1]单价不变总价增加!$E$3:$P$410,12,0)</f>
        <v>未签约</v>
      </c>
    </row>
    <row r="388" ht="14.25" spans="1:11">
      <c r="A388" s="2">
        <v>4</v>
      </c>
      <c r="B388" s="2">
        <v>1</v>
      </c>
      <c r="C388" s="4">
        <v>201</v>
      </c>
      <c r="D388" s="2" t="s">
        <v>464</v>
      </c>
      <c r="E388" s="4" t="s">
        <v>58</v>
      </c>
      <c r="F388" s="5">
        <f>VLOOKUP(D:D,[1]单价不变总价增加!$E$3:$P$410,5,0)</f>
        <v>89.7</v>
      </c>
      <c r="G388" s="5" t="str">
        <f>VLOOKUP(D:D,[1]单价不变总价增加!$E$3:$P$410,6,0)</f>
        <v>72.63</v>
      </c>
      <c r="H388" s="2">
        <v>30000</v>
      </c>
      <c r="I388" s="7">
        <f t="shared" si="14"/>
        <v>37050.8054522924</v>
      </c>
      <c r="J388" s="5">
        <f t="shared" si="15"/>
        <v>2691000</v>
      </c>
      <c r="K388" s="5" t="str">
        <f>VLOOKUP(D:D,[1]单价不变总价增加!$E$3:$P$410,12,0)</f>
        <v>未签约</v>
      </c>
    </row>
    <row r="389" ht="14.25" spans="1:11">
      <c r="A389" s="2">
        <v>4</v>
      </c>
      <c r="B389" s="2">
        <v>1</v>
      </c>
      <c r="C389" s="4">
        <v>202</v>
      </c>
      <c r="D389" s="2" t="s">
        <v>465</v>
      </c>
      <c r="E389" s="4" t="s">
        <v>60</v>
      </c>
      <c r="F389" s="5"/>
      <c r="G389" s="5"/>
      <c r="H389" s="2"/>
      <c r="I389" s="7"/>
      <c r="J389" s="5"/>
      <c r="K389" s="5"/>
    </row>
    <row r="390" ht="14.25" spans="1:11">
      <c r="A390" s="2">
        <v>4</v>
      </c>
      <c r="B390" s="2">
        <v>1</v>
      </c>
      <c r="C390" s="4">
        <v>203</v>
      </c>
      <c r="D390" s="2" t="s">
        <v>466</v>
      </c>
      <c r="E390" s="4" t="s">
        <v>60</v>
      </c>
      <c r="F390" s="5">
        <f>VLOOKUP(D:D,[1]单价不变总价增加!$E$3:$P$410,5,0)</f>
        <v>87.57</v>
      </c>
      <c r="G390" s="5" t="str">
        <f>VLOOKUP(D:D,[1]单价不变总价增加!$E$3:$P$410,6,0)</f>
        <v>70.91</v>
      </c>
      <c r="H390" s="2">
        <v>30000</v>
      </c>
      <c r="I390" s="7">
        <f>J390/G390</f>
        <v>37048.3711747285</v>
      </c>
      <c r="J390" s="5">
        <f>F390*H390</f>
        <v>2627100</v>
      </c>
      <c r="K390" s="5" t="str">
        <f>VLOOKUP(D:D,[1]单价不变总价增加!$E$3:$P$410,12,0)</f>
        <v>未签约</v>
      </c>
    </row>
    <row r="391" ht="14.25" spans="1:11">
      <c r="A391" s="2">
        <v>4</v>
      </c>
      <c r="B391" s="2">
        <v>1</v>
      </c>
      <c r="C391" s="4">
        <v>204</v>
      </c>
      <c r="D391" s="2" t="s">
        <v>467</v>
      </c>
      <c r="E391" s="4" t="s">
        <v>58</v>
      </c>
      <c r="F391" s="5">
        <f>VLOOKUP(D:D,[1]单价不变总价增加!$E$3:$P$410,5,0)</f>
        <v>89.13</v>
      </c>
      <c r="G391" s="5" t="str">
        <f>VLOOKUP(D:D,[1]单价不变总价增加!$E$3:$P$410,6,0)</f>
        <v>72.17</v>
      </c>
      <c r="H391" s="2">
        <v>30000</v>
      </c>
      <c r="I391" s="7">
        <f>J391/G391</f>
        <v>37050.0207842594</v>
      </c>
      <c r="J391" s="5">
        <f>F391*H391</f>
        <v>2673900</v>
      </c>
      <c r="K391" s="5" t="str">
        <f>VLOOKUP(D:D,[1]单价不变总价增加!$E$3:$P$410,12,0)</f>
        <v>未签约</v>
      </c>
    </row>
    <row r="392" ht="14.25" spans="1:11">
      <c r="A392" s="2">
        <v>4</v>
      </c>
      <c r="B392" s="2">
        <v>1</v>
      </c>
      <c r="C392" s="4">
        <v>301</v>
      </c>
      <c r="D392" s="2" t="s">
        <v>468</v>
      </c>
      <c r="E392" s="4" t="s">
        <v>58</v>
      </c>
      <c r="F392" s="5"/>
      <c r="G392" s="5"/>
      <c r="H392" s="2"/>
      <c r="I392" s="7"/>
      <c r="J392" s="5"/>
      <c r="K392" s="5"/>
    </row>
    <row r="393" ht="14.25" spans="1:11">
      <c r="A393" s="2">
        <v>4</v>
      </c>
      <c r="B393" s="2">
        <v>1</v>
      </c>
      <c r="C393" s="4">
        <v>302</v>
      </c>
      <c r="D393" s="2" t="s">
        <v>469</v>
      </c>
      <c r="E393" s="4" t="s">
        <v>60</v>
      </c>
      <c r="F393" s="5"/>
      <c r="G393" s="5"/>
      <c r="H393" s="2"/>
      <c r="I393" s="7"/>
      <c r="J393" s="5"/>
      <c r="K393" s="5"/>
    </row>
    <row r="394" ht="14.25" spans="1:11">
      <c r="A394" s="2">
        <v>4</v>
      </c>
      <c r="B394" s="2">
        <v>1</v>
      </c>
      <c r="C394" s="4">
        <v>303</v>
      </c>
      <c r="D394" s="2" t="s">
        <v>470</v>
      </c>
      <c r="E394" s="4" t="s">
        <v>60</v>
      </c>
      <c r="F394" s="5"/>
      <c r="G394" s="5"/>
      <c r="H394" s="2"/>
      <c r="I394" s="7"/>
      <c r="J394" s="5"/>
      <c r="K394" s="5"/>
    </row>
    <row r="395" ht="14.25" spans="1:11">
      <c r="A395" s="2">
        <v>4</v>
      </c>
      <c r="B395" s="2">
        <v>1</v>
      </c>
      <c r="C395" s="4">
        <v>304</v>
      </c>
      <c r="D395" s="2" t="s">
        <v>471</v>
      </c>
      <c r="E395" s="4" t="s">
        <v>58</v>
      </c>
      <c r="F395" s="5">
        <f>VLOOKUP(D:D,[1]单价不变总价增加!$E$3:$P$410,5,0)</f>
        <v>89.13</v>
      </c>
      <c r="G395" s="5" t="str">
        <f>VLOOKUP(D:D,[1]单价不变总价增加!$E$3:$P$410,6,0)</f>
        <v>72.17</v>
      </c>
      <c r="H395" s="2">
        <v>30000</v>
      </c>
      <c r="I395" s="7">
        <f>J395/G395</f>
        <v>37050.0207842594</v>
      </c>
      <c r="J395" s="5">
        <f>F395*H395</f>
        <v>2673900</v>
      </c>
      <c r="K395" s="5" t="str">
        <f>VLOOKUP(D:D,[1]单价不变总价增加!$E$3:$P$410,12,0)</f>
        <v>未签约</v>
      </c>
    </row>
    <row r="396" ht="14.25" spans="1:11">
      <c r="A396" s="2">
        <v>4</v>
      </c>
      <c r="B396" s="2">
        <v>1</v>
      </c>
      <c r="C396" s="4">
        <v>401</v>
      </c>
      <c r="D396" s="2" t="s">
        <v>472</v>
      </c>
      <c r="E396" s="4" t="s">
        <v>58</v>
      </c>
      <c r="F396" s="5"/>
      <c r="G396" s="5"/>
      <c r="H396" s="2"/>
      <c r="I396" s="7"/>
      <c r="J396" s="5"/>
      <c r="K396" s="5"/>
    </row>
    <row r="397" ht="14.25" spans="1:11">
      <c r="A397" s="2">
        <v>4</v>
      </c>
      <c r="B397" s="2">
        <v>1</v>
      </c>
      <c r="C397" s="4">
        <v>402</v>
      </c>
      <c r="D397" s="2" t="s">
        <v>473</v>
      </c>
      <c r="E397" s="4" t="s">
        <v>60</v>
      </c>
      <c r="F397" s="5"/>
      <c r="G397" s="5"/>
      <c r="H397" s="2"/>
      <c r="I397" s="7"/>
      <c r="J397" s="5"/>
      <c r="K397" s="5"/>
    </row>
    <row r="398" ht="14.25" spans="1:11">
      <c r="A398" s="2">
        <v>4</v>
      </c>
      <c r="B398" s="2">
        <v>1</v>
      </c>
      <c r="C398" s="4">
        <v>403</v>
      </c>
      <c r="D398" s="2" t="s">
        <v>474</v>
      </c>
      <c r="E398" s="4" t="s">
        <v>60</v>
      </c>
      <c r="F398" s="5"/>
      <c r="G398" s="5"/>
      <c r="H398" s="2"/>
      <c r="I398" s="7"/>
      <c r="J398" s="5"/>
      <c r="K398" s="5"/>
    </row>
    <row r="399" ht="14.25" spans="1:11">
      <c r="A399" s="2">
        <v>4</v>
      </c>
      <c r="B399" s="2">
        <v>1</v>
      </c>
      <c r="C399" s="4">
        <v>404</v>
      </c>
      <c r="D399" s="2" t="s">
        <v>475</v>
      </c>
      <c r="E399" s="4" t="s">
        <v>58</v>
      </c>
      <c r="F399" s="5">
        <f>VLOOKUP(D:D,[1]单价不变总价增加!$E$3:$P$410,5,0)</f>
        <v>89.13</v>
      </c>
      <c r="G399" s="5" t="str">
        <f>VLOOKUP(D:D,[1]单价不变总价增加!$E$3:$P$410,6,0)</f>
        <v>72.17</v>
      </c>
      <c r="H399" s="2">
        <v>30000</v>
      </c>
      <c r="I399" s="7">
        <f>J399/G399</f>
        <v>37050.0207842594</v>
      </c>
      <c r="J399" s="5">
        <f>F399*H399</f>
        <v>2673900</v>
      </c>
      <c r="K399" s="5" t="str">
        <f>VLOOKUP(D:D,[1]单价不变总价增加!$E$3:$P$410,12,0)</f>
        <v>未签约</v>
      </c>
    </row>
    <row r="400" ht="14.25" spans="1:11">
      <c r="A400" s="2">
        <v>4</v>
      </c>
      <c r="B400" s="2">
        <v>1</v>
      </c>
      <c r="C400" s="4">
        <v>501</v>
      </c>
      <c r="D400" s="2" t="s">
        <v>476</v>
      </c>
      <c r="E400" s="4" t="s">
        <v>58</v>
      </c>
      <c r="F400" s="5"/>
      <c r="G400" s="5"/>
      <c r="H400" s="2"/>
      <c r="I400" s="7"/>
      <c r="J400" s="5"/>
      <c r="K400" s="5"/>
    </row>
    <row r="401" ht="14.25" spans="1:11">
      <c r="A401" s="2">
        <v>4</v>
      </c>
      <c r="B401" s="2">
        <v>1</v>
      </c>
      <c r="C401" s="4">
        <v>502</v>
      </c>
      <c r="D401" s="2" t="s">
        <v>477</v>
      </c>
      <c r="E401" s="4" t="s">
        <v>60</v>
      </c>
      <c r="F401" s="5"/>
      <c r="G401" s="5"/>
      <c r="H401" s="2"/>
      <c r="I401" s="7"/>
      <c r="J401" s="5"/>
      <c r="K401" s="5"/>
    </row>
    <row r="402" ht="14.25" spans="1:11">
      <c r="A402" s="2">
        <v>4</v>
      </c>
      <c r="B402" s="2">
        <v>1</v>
      </c>
      <c r="C402" s="4">
        <v>503</v>
      </c>
      <c r="D402" s="2" t="s">
        <v>478</v>
      </c>
      <c r="E402" s="4" t="s">
        <v>60</v>
      </c>
      <c r="F402" s="5"/>
      <c r="G402" s="5"/>
      <c r="H402" s="2"/>
      <c r="I402" s="7"/>
      <c r="J402" s="5"/>
      <c r="K402" s="5"/>
    </row>
    <row r="403" ht="14.25" spans="1:11">
      <c r="A403" s="2">
        <v>4</v>
      </c>
      <c r="B403" s="2">
        <v>1</v>
      </c>
      <c r="C403" s="4">
        <v>504</v>
      </c>
      <c r="D403" s="2" t="s">
        <v>479</v>
      </c>
      <c r="E403" s="4" t="s">
        <v>58</v>
      </c>
      <c r="F403" s="5"/>
      <c r="G403" s="5"/>
      <c r="H403" s="2"/>
      <c r="I403" s="7"/>
      <c r="J403" s="5"/>
      <c r="K403" s="5"/>
    </row>
    <row r="404" ht="14.25" spans="1:11">
      <c r="A404" s="2">
        <v>4</v>
      </c>
      <c r="B404" s="2">
        <v>1</v>
      </c>
      <c r="C404" s="4">
        <v>601</v>
      </c>
      <c r="D404" s="2" t="s">
        <v>480</v>
      </c>
      <c r="E404" s="4" t="s">
        <v>58</v>
      </c>
      <c r="F404" s="5"/>
      <c r="G404" s="5"/>
      <c r="H404" s="2"/>
      <c r="I404" s="7"/>
      <c r="J404" s="5"/>
      <c r="K404" s="5"/>
    </row>
    <row r="405" ht="14.25" spans="1:11">
      <c r="A405" s="2">
        <v>4</v>
      </c>
      <c r="B405" s="2">
        <v>1</v>
      </c>
      <c r="C405" s="4">
        <v>602</v>
      </c>
      <c r="D405" s="2" t="s">
        <v>481</v>
      </c>
      <c r="E405" s="4" t="s">
        <v>60</v>
      </c>
      <c r="F405" s="5"/>
      <c r="G405" s="5"/>
      <c r="H405" s="2"/>
      <c r="I405" s="7"/>
      <c r="J405" s="5"/>
      <c r="K405" s="5"/>
    </row>
    <row r="406" ht="14.25" spans="1:11">
      <c r="A406" s="2">
        <v>4</v>
      </c>
      <c r="B406" s="2">
        <v>1</v>
      </c>
      <c r="C406" s="4">
        <v>603</v>
      </c>
      <c r="D406" s="2" t="s">
        <v>482</v>
      </c>
      <c r="E406" s="4" t="s">
        <v>60</v>
      </c>
      <c r="F406" s="5"/>
      <c r="G406" s="5"/>
      <c r="H406" s="2"/>
      <c r="I406" s="7"/>
      <c r="J406" s="5"/>
      <c r="K406" s="5"/>
    </row>
    <row r="407" ht="14.25" spans="1:11">
      <c r="A407" s="2">
        <v>4</v>
      </c>
      <c r="B407" s="2">
        <v>1</v>
      </c>
      <c r="C407" s="4">
        <v>604</v>
      </c>
      <c r="D407" s="2" t="s">
        <v>483</v>
      </c>
      <c r="E407" s="4" t="s">
        <v>58</v>
      </c>
      <c r="F407" s="5"/>
      <c r="G407" s="5"/>
      <c r="H407" s="2"/>
      <c r="I407" s="7"/>
      <c r="J407" s="5"/>
      <c r="K407" s="5"/>
    </row>
    <row r="408" ht="14.25" spans="1:11">
      <c r="A408" s="2">
        <v>4</v>
      </c>
      <c r="B408" s="2">
        <v>1</v>
      </c>
      <c r="C408" s="4">
        <v>701</v>
      </c>
      <c r="D408" s="2" t="s">
        <v>484</v>
      </c>
      <c r="E408" s="4" t="s">
        <v>58</v>
      </c>
      <c r="F408" s="5"/>
      <c r="G408" s="5"/>
      <c r="H408" s="2"/>
      <c r="I408" s="7"/>
      <c r="J408" s="5"/>
      <c r="K408" s="5"/>
    </row>
    <row r="409" ht="14.25" spans="1:11">
      <c r="A409" s="2">
        <v>4</v>
      </c>
      <c r="B409" s="2">
        <v>1</v>
      </c>
      <c r="C409" s="4">
        <v>702</v>
      </c>
      <c r="D409" s="2" t="s">
        <v>485</v>
      </c>
      <c r="E409" s="4" t="s">
        <v>60</v>
      </c>
      <c r="F409" s="5"/>
      <c r="G409" s="5"/>
      <c r="H409" s="2"/>
      <c r="I409" s="7"/>
      <c r="J409" s="5"/>
      <c r="K409" s="5"/>
    </row>
    <row r="410" ht="14.25" spans="1:11">
      <c r="A410" s="2">
        <v>4</v>
      </c>
      <c r="B410" s="2">
        <v>1</v>
      </c>
      <c r="C410" s="4">
        <v>703</v>
      </c>
      <c r="D410" s="2" t="s">
        <v>486</v>
      </c>
      <c r="E410" s="4" t="s">
        <v>60</v>
      </c>
      <c r="F410" s="5"/>
      <c r="G410" s="5"/>
      <c r="H410" s="2"/>
      <c r="I410" s="7"/>
      <c r="J410" s="5"/>
      <c r="K410" s="5"/>
    </row>
    <row r="411" ht="14.25" spans="1:11">
      <c r="A411" s="2">
        <v>4</v>
      </c>
      <c r="B411" s="2">
        <v>1</v>
      </c>
      <c r="C411" s="4">
        <v>704</v>
      </c>
      <c r="D411" s="2" t="s">
        <v>487</v>
      </c>
      <c r="E411" s="4" t="s">
        <v>58</v>
      </c>
      <c r="F411" s="5"/>
      <c r="G411" s="5"/>
      <c r="H411" s="2"/>
      <c r="I411" s="7"/>
      <c r="J411" s="5"/>
      <c r="K411" s="5"/>
    </row>
    <row r="412" ht="14.25" spans="1:11">
      <c r="A412" s="2">
        <v>4</v>
      </c>
      <c r="B412" s="2">
        <v>1</v>
      </c>
      <c r="C412" s="4">
        <v>801</v>
      </c>
      <c r="D412" s="2" t="s">
        <v>488</v>
      </c>
      <c r="E412" s="4" t="s">
        <v>58</v>
      </c>
      <c r="F412" s="5"/>
      <c r="G412" s="5"/>
      <c r="H412" s="2"/>
      <c r="I412" s="7"/>
      <c r="J412" s="5"/>
      <c r="K412" s="5"/>
    </row>
    <row r="413" ht="14.25" spans="1:11">
      <c r="A413" s="2">
        <v>4</v>
      </c>
      <c r="B413" s="2">
        <v>1</v>
      </c>
      <c r="C413" s="4">
        <v>802</v>
      </c>
      <c r="D413" s="2" t="s">
        <v>489</v>
      </c>
      <c r="E413" s="4" t="s">
        <v>60</v>
      </c>
      <c r="F413" s="5"/>
      <c r="G413" s="5"/>
      <c r="H413" s="2"/>
      <c r="I413" s="7"/>
      <c r="J413" s="5"/>
      <c r="K413" s="5"/>
    </row>
    <row r="414" ht="14.25" spans="1:11">
      <c r="A414" s="2">
        <v>4</v>
      </c>
      <c r="B414" s="2">
        <v>1</v>
      </c>
      <c r="C414" s="4">
        <v>803</v>
      </c>
      <c r="D414" s="2" t="s">
        <v>490</v>
      </c>
      <c r="E414" s="4" t="s">
        <v>60</v>
      </c>
      <c r="F414" s="5"/>
      <c r="G414" s="5"/>
      <c r="H414" s="2"/>
      <c r="I414" s="7"/>
      <c r="J414" s="5"/>
      <c r="K414" s="5"/>
    </row>
    <row r="415" ht="14.25" spans="1:11">
      <c r="A415" s="2">
        <v>4</v>
      </c>
      <c r="B415" s="2">
        <v>1</v>
      </c>
      <c r="C415" s="4">
        <v>804</v>
      </c>
      <c r="D415" s="2" t="s">
        <v>491</v>
      </c>
      <c r="E415" s="4" t="s">
        <v>58</v>
      </c>
      <c r="F415" s="5"/>
      <c r="G415" s="5"/>
      <c r="H415" s="2"/>
      <c r="I415" s="7"/>
      <c r="J415" s="5"/>
      <c r="K415" s="5"/>
    </row>
    <row r="416" ht="14.25" spans="1:11">
      <c r="A416" s="2">
        <v>4</v>
      </c>
      <c r="B416" s="2">
        <v>1</v>
      </c>
      <c r="C416" s="4">
        <v>901</v>
      </c>
      <c r="D416" s="2" t="s">
        <v>492</v>
      </c>
      <c r="E416" s="4" t="s">
        <v>58</v>
      </c>
      <c r="F416" s="5"/>
      <c r="G416" s="5"/>
      <c r="H416" s="2"/>
      <c r="I416" s="7"/>
      <c r="J416" s="5"/>
      <c r="K416" s="5"/>
    </row>
    <row r="417" ht="14.25" spans="1:11">
      <c r="A417" s="2">
        <v>4</v>
      </c>
      <c r="B417" s="2">
        <v>1</v>
      </c>
      <c r="C417" s="4">
        <v>902</v>
      </c>
      <c r="D417" s="2" t="s">
        <v>493</v>
      </c>
      <c r="E417" s="4" t="s">
        <v>60</v>
      </c>
      <c r="F417" s="5"/>
      <c r="G417" s="5"/>
      <c r="H417" s="2"/>
      <c r="I417" s="7"/>
      <c r="J417" s="5"/>
      <c r="K417" s="5"/>
    </row>
    <row r="418" ht="14.25" spans="1:11">
      <c r="A418" s="2">
        <v>4</v>
      </c>
      <c r="B418" s="2">
        <v>1</v>
      </c>
      <c r="C418" s="4">
        <v>903</v>
      </c>
      <c r="D418" s="2" t="s">
        <v>494</v>
      </c>
      <c r="E418" s="4" t="s">
        <v>60</v>
      </c>
      <c r="F418" s="5"/>
      <c r="G418" s="5"/>
      <c r="H418" s="2"/>
      <c r="I418" s="7"/>
      <c r="J418" s="5"/>
      <c r="K418" s="5"/>
    </row>
    <row r="419" ht="14.25" spans="1:11">
      <c r="A419" s="2">
        <v>4</v>
      </c>
      <c r="B419" s="2">
        <v>1</v>
      </c>
      <c r="C419" s="4">
        <v>904</v>
      </c>
      <c r="D419" s="2" t="s">
        <v>495</v>
      </c>
      <c r="E419" s="4" t="s">
        <v>58</v>
      </c>
      <c r="F419" s="5"/>
      <c r="G419" s="5"/>
      <c r="H419" s="2"/>
      <c r="I419" s="7"/>
      <c r="J419" s="5"/>
      <c r="K419" s="5"/>
    </row>
    <row r="420" ht="14.25" spans="1:11">
      <c r="A420" s="2">
        <v>4</v>
      </c>
      <c r="B420" s="2">
        <v>1</v>
      </c>
      <c r="C420" s="4">
        <v>1001</v>
      </c>
      <c r="D420" s="2" t="s">
        <v>496</v>
      </c>
      <c r="E420" s="4" t="s">
        <v>58</v>
      </c>
      <c r="F420" s="5"/>
      <c r="G420" s="5"/>
      <c r="H420" s="2"/>
      <c r="I420" s="7"/>
      <c r="J420" s="5"/>
      <c r="K420" s="5"/>
    </row>
    <row r="421" ht="14.25" spans="1:11">
      <c r="A421" s="2">
        <v>4</v>
      </c>
      <c r="B421" s="2">
        <v>1</v>
      </c>
      <c r="C421" s="4">
        <v>1002</v>
      </c>
      <c r="D421" s="2" t="s">
        <v>497</v>
      </c>
      <c r="E421" s="4" t="s">
        <v>60</v>
      </c>
      <c r="F421" s="5"/>
      <c r="G421" s="5"/>
      <c r="H421" s="2"/>
      <c r="I421" s="7"/>
      <c r="J421" s="5"/>
      <c r="K421" s="5"/>
    </row>
    <row r="422" ht="14.25" spans="1:11">
      <c r="A422" s="2">
        <v>4</v>
      </c>
      <c r="B422" s="2">
        <v>1</v>
      </c>
      <c r="C422" s="4">
        <v>1003</v>
      </c>
      <c r="D422" s="2" t="s">
        <v>498</v>
      </c>
      <c r="E422" s="4" t="s">
        <v>60</v>
      </c>
      <c r="F422" s="5"/>
      <c r="G422" s="5"/>
      <c r="H422" s="2"/>
      <c r="I422" s="7"/>
      <c r="J422" s="5"/>
      <c r="K422" s="5"/>
    </row>
    <row r="423" ht="14.25" spans="1:11">
      <c r="A423" s="2">
        <v>4</v>
      </c>
      <c r="B423" s="2">
        <v>1</v>
      </c>
      <c r="C423" s="4">
        <v>1004</v>
      </c>
      <c r="D423" s="2" t="s">
        <v>499</v>
      </c>
      <c r="E423" s="4" t="s">
        <v>58</v>
      </c>
      <c r="F423" s="5"/>
      <c r="G423" s="5"/>
      <c r="H423" s="2"/>
      <c r="I423" s="7"/>
      <c r="J423" s="5"/>
      <c r="K423" s="5"/>
    </row>
    <row r="424" ht="14.25" spans="1:11">
      <c r="A424" s="2">
        <v>4</v>
      </c>
      <c r="B424" s="2">
        <v>1</v>
      </c>
      <c r="C424" s="4">
        <v>1101</v>
      </c>
      <c r="D424" s="2" t="s">
        <v>500</v>
      </c>
      <c r="E424" s="4" t="s">
        <v>58</v>
      </c>
      <c r="F424" s="5"/>
      <c r="G424" s="5"/>
      <c r="H424" s="2"/>
      <c r="I424" s="7"/>
      <c r="J424" s="5"/>
      <c r="K424" s="5"/>
    </row>
    <row r="425" ht="14.25" spans="1:11">
      <c r="A425" s="2">
        <v>4</v>
      </c>
      <c r="B425" s="2">
        <v>1</v>
      </c>
      <c r="C425" s="4">
        <v>1102</v>
      </c>
      <c r="D425" s="2" t="s">
        <v>501</v>
      </c>
      <c r="E425" s="4" t="s">
        <v>60</v>
      </c>
      <c r="F425" s="5"/>
      <c r="G425" s="5"/>
      <c r="H425" s="2"/>
      <c r="I425" s="7"/>
      <c r="J425" s="5"/>
      <c r="K425" s="5"/>
    </row>
    <row r="426" ht="14.25" spans="1:11">
      <c r="A426" s="2">
        <v>4</v>
      </c>
      <c r="B426" s="2">
        <v>1</v>
      </c>
      <c r="C426" s="4">
        <v>1103</v>
      </c>
      <c r="D426" s="2" t="s">
        <v>502</v>
      </c>
      <c r="E426" s="4" t="s">
        <v>60</v>
      </c>
      <c r="F426" s="5"/>
      <c r="G426" s="5"/>
      <c r="H426" s="2"/>
      <c r="I426" s="7"/>
      <c r="J426" s="5"/>
      <c r="K426" s="5"/>
    </row>
    <row r="427" ht="14.25" spans="1:11">
      <c r="A427" s="2">
        <v>4</v>
      </c>
      <c r="B427" s="2">
        <v>1</v>
      </c>
      <c r="C427" s="4">
        <v>1104</v>
      </c>
      <c r="D427" s="2" t="s">
        <v>503</v>
      </c>
      <c r="E427" s="4" t="s">
        <v>58</v>
      </c>
      <c r="F427" s="5"/>
      <c r="G427" s="5"/>
      <c r="H427" s="2"/>
      <c r="I427" s="7"/>
      <c r="J427" s="5"/>
      <c r="K427" s="5"/>
    </row>
    <row r="428" ht="14.25" spans="1:11">
      <c r="A428" s="2">
        <v>4</v>
      </c>
      <c r="B428" s="2">
        <v>1</v>
      </c>
      <c r="C428" s="4">
        <v>1201</v>
      </c>
      <c r="D428" s="2" t="s">
        <v>504</v>
      </c>
      <c r="E428" s="4" t="s">
        <v>58</v>
      </c>
      <c r="F428" s="5"/>
      <c r="G428" s="5"/>
      <c r="H428" s="2"/>
      <c r="I428" s="7"/>
      <c r="J428" s="5"/>
      <c r="K428" s="5"/>
    </row>
    <row r="429" ht="14.25" spans="1:11">
      <c r="A429" s="2">
        <v>4</v>
      </c>
      <c r="B429" s="2">
        <v>1</v>
      </c>
      <c r="C429" s="4">
        <v>1202</v>
      </c>
      <c r="D429" s="2" t="s">
        <v>505</v>
      </c>
      <c r="E429" s="4" t="s">
        <v>60</v>
      </c>
      <c r="F429" s="5"/>
      <c r="G429" s="5"/>
      <c r="H429" s="2"/>
      <c r="I429" s="7"/>
      <c r="J429" s="5"/>
      <c r="K429" s="5"/>
    </row>
    <row r="430" ht="14.25" spans="1:11">
      <c r="A430" s="2">
        <v>4</v>
      </c>
      <c r="B430" s="2">
        <v>1</v>
      </c>
      <c r="C430" s="4">
        <v>1203</v>
      </c>
      <c r="D430" s="2" t="s">
        <v>506</v>
      </c>
      <c r="E430" s="4" t="s">
        <v>60</v>
      </c>
      <c r="F430" s="5"/>
      <c r="G430" s="5"/>
      <c r="H430" s="2"/>
      <c r="I430" s="7"/>
      <c r="J430" s="5"/>
      <c r="K430" s="5"/>
    </row>
    <row r="431" ht="14.25" spans="1:11">
      <c r="A431" s="2">
        <v>4</v>
      </c>
      <c r="B431" s="2">
        <v>1</v>
      </c>
      <c r="C431" s="4">
        <v>1204</v>
      </c>
      <c r="D431" s="2" t="s">
        <v>507</v>
      </c>
      <c r="E431" s="4" t="s">
        <v>58</v>
      </c>
      <c r="F431" s="5">
        <f>VLOOKUP(D:D,[1]单价不变总价增加!$E$3:$P$410,5,0)</f>
        <v>89.13</v>
      </c>
      <c r="G431" s="5" t="str">
        <f>VLOOKUP(D:D,[1]单价不变总价增加!$E$3:$P$410,6,0)</f>
        <v>72.17</v>
      </c>
      <c r="H431" s="2">
        <v>30000</v>
      </c>
      <c r="I431" s="7">
        <f t="shared" ref="I431:I436" si="16">J431/G431</f>
        <v>37050.0207842594</v>
      </c>
      <c r="J431" s="5">
        <f t="shared" ref="J431:J436" si="17">F431*H431</f>
        <v>2673900</v>
      </c>
      <c r="K431" s="5" t="str">
        <f>VLOOKUP(D:D,[1]单价不变总价增加!$E$3:$P$410,12,0)</f>
        <v>未签约</v>
      </c>
    </row>
    <row r="432" ht="14.25" spans="1:11">
      <c r="A432" s="2">
        <v>4</v>
      </c>
      <c r="B432" s="2">
        <v>2</v>
      </c>
      <c r="C432" s="4">
        <v>101</v>
      </c>
      <c r="D432" s="2" t="s">
        <v>508</v>
      </c>
      <c r="E432" s="4" t="s">
        <v>58</v>
      </c>
      <c r="F432" s="5">
        <f>VLOOKUP(D:D,[1]单价不变总价增加!$E$3:$P$410,5,0)</f>
        <v>89.13</v>
      </c>
      <c r="G432" s="5" t="str">
        <f>VLOOKUP(D:D,[1]单价不变总价增加!$E$3:$P$410,6,0)</f>
        <v>72.17</v>
      </c>
      <c r="H432" s="2">
        <v>30000</v>
      </c>
      <c r="I432" s="7">
        <f t="shared" si="16"/>
        <v>37050.0207842594</v>
      </c>
      <c r="J432" s="5">
        <f t="shared" si="17"/>
        <v>2673900</v>
      </c>
      <c r="K432" s="5" t="str">
        <f>VLOOKUP(D:D,[1]单价不变总价增加!$E$3:$P$410,12,0)</f>
        <v>未签约</v>
      </c>
    </row>
    <row r="433" ht="14.25" spans="1:11">
      <c r="A433" s="2">
        <v>4</v>
      </c>
      <c r="B433" s="2">
        <v>2</v>
      </c>
      <c r="C433" s="4">
        <v>102</v>
      </c>
      <c r="D433" s="2" t="s">
        <v>509</v>
      </c>
      <c r="E433" s="4" t="s">
        <v>60</v>
      </c>
      <c r="F433" s="5">
        <f>VLOOKUP(D:D,[1]单价不变总价增加!$E$3:$P$410,5,0)</f>
        <v>87.57</v>
      </c>
      <c r="G433" s="5" t="str">
        <f>VLOOKUP(D:D,[1]单价不变总价增加!$E$3:$P$410,6,0)</f>
        <v>70.91</v>
      </c>
      <c r="H433" s="2">
        <v>30000</v>
      </c>
      <c r="I433" s="7">
        <f t="shared" si="16"/>
        <v>37048.3711747285</v>
      </c>
      <c r="J433" s="5">
        <f t="shared" si="17"/>
        <v>2627100</v>
      </c>
      <c r="K433" s="5" t="str">
        <f>VLOOKUP(D:D,[1]单价不变总价增加!$E$3:$P$410,12,0)</f>
        <v>未签约</v>
      </c>
    </row>
    <row r="434" ht="14.25" spans="1:11">
      <c r="A434" s="2">
        <v>4</v>
      </c>
      <c r="B434" s="2">
        <v>2</v>
      </c>
      <c r="C434" s="4">
        <v>103</v>
      </c>
      <c r="D434" s="2" t="s">
        <v>510</v>
      </c>
      <c r="E434" s="4" t="s">
        <v>60</v>
      </c>
      <c r="F434" s="5">
        <f>VLOOKUP(D:D,[1]单价不变总价增加!$E$3:$P$410,5,0)</f>
        <v>87.57</v>
      </c>
      <c r="G434" s="5" t="str">
        <f>VLOOKUP(D:D,[1]单价不变总价增加!$E$3:$P$410,6,0)</f>
        <v>70.91</v>
      </c>
      <c r="H434" s="2">
        <v>30000</v>
      </c>
      <c r="I434" s="7">
        <f t="shared" si="16"/>
        <v>37048.3711747285</v>
      </c>
      <c r="J434" s="5">
        <f t="shared" si="17"/>
        <v>2627100</v>
      </c>
      <c r="K434" s="5" t="str">
        <f>VLOOKUP(D:D,[1]单价不变总价增加!$E$3:$P$410,12,0)</f>
        <v>未签约</v>
      </c>
    </row>
    <row r="435" ht="14.25" spans="1:11">
      <c r="A435" s="2">
        <v>4</v>
      </c>
      <c r="B435" s="2">
        <v>2</v>
      </c>
      <c r="C435" s="4">
        <v>104</v>
      </c>
      <c r="D435" s="2" t="s">
        <v>511</v>
      </c>
      <c r="E435" s="4" t="s">
        <v>58</v>
      </c>
      <c r="F435" s="5">
        <f>VLOOKUP(D:D,[1]单价不变总价增加!$E$3:$P$410,5,0)</f>
        <v>89.7</v>
      </c>
      <c r="G435" s="5" t="str">
        <f>VLOOKUP(D:D,[1]单价不变总价增加!$E$3:$P$410,6,0)</f>
        <v>72.63</v>
      </c>
      <c r="H435" s="2">
        <v>30000</v>
      </c>
      <c r="I435" s="7">
        <f t="shared" si="16"/>
        <v>37050.8054522924</v>
      </c>
      <c r="J435" s="5">
        <f t="shared" si="17"/>
        <v>2691000</v>
      </c>
      <c r="K435" s="5" t="str">
        <f>VLOOKUP(D:D,[1]单价不变总价增加!$E$3:$P$410,12,0)</f>
        <v>未签约</v>
      </c>
    </row>
    <row r="436" ht="14.25" spans="1:11">
      <c r="A436" s="2">
        <v>4</v>
      </c>
      <c r="B436" s="2">
        <v>2</v>
      </c>
      <c r="C436" s="4">
        <v>201</v>
      </c>
      <c r="D436" s="2" t="s">
        <v>512</v>
      </c>
      <c r="E436" s="4" t="s">
        <v>58</v>
      </c>
      <c r="F436" s="5">
        <f>VLOOKUP(D:D,[1]单价不变总价增加!$E$3:$P$410,5,0)</f>
        <v>89.13</v>
      </c>
      <c r="G436" s="5" t="str">
        <f>VLOOKUP(D:D,[1]单价不变总价增加!$E$3:$P$410,6,0)</f>
        <v>72.17</v>
      </c>
      <c r="H436" s="2">
        <v>30000</v>
      </c>
      <c r="I436" s="7">
        <f t="shared" si="16"/>
        <v>37050.0207842594</v>
      </c>
      <c r="J436" s="5">
        <f t="shared" si="17"/>
        <v>2673900</v>
      </c>
      <c r="K436" s="5" t="str">
        <f>VLOOKUP(D:D,[1]单价不变总价增加!$E$3:$P$410,12,0)</f>
        <v>未签约</v>
      </c>
    </row>
    <row r="437" ht="14.25" spans="1:11">
      <c r="A437" s="2">
        <v>4</v>
      </c>
      <c r="B437" s="2">
        <v>2</v>
      </c>
      <c r="C437" s="4">
        <v>202</v>
      </c>
      <c r="D437" s="2" t="s">
        <v>513</v>
      </c>
      <c r="E437" s="4" t="s">
        <v>60</v>
      </c>
      <c r="F437" s="5"/>
      <c r="G437" s="5"/>
      <c r="H437" s="2"/>
      <c r="I437" s="7"/>
      <c r="J437" s="5"/>
      <c r="K437" s="5"/>
    </row>
    <row r="438" ht="14.25" spans="1:11">
      <c r="A438" s="2">
        <v>4</v>
      </c>
      <c r="B438" s="2">
        <v>2</v>
      </c>
      <c r="C438" s="4">
        <v>203</v>
      </c>
      <c r="D438" s="2" t="s">
        <v>514</v>
      </c>
      <c r="E438" s="4" t="s">
        <v>60</v>
      </c>
      <c r="F438" s="5"/>
      <c r="G438" s="5"/>
      <c r="H438" s="2"/>
      <c r="I438" s="7"/>
      <c r="J438" s="5"/>
      <c r="K438" s="5"/>
    </row>
    <row r="439" ht="14.25" spans="1:11">
      <c r="A439" s="2">
        <v>4</v>
      </c>
      <c r="B439" s="2">
        <v>2</v>
      </c>
      <c r="C439" s="4">
        <v>204</v>
      </c>
      <c r="D439" s="2" t="s">
        <v>515</v>
      </c>
      <c r="E439" s="4" t="s">
        <v>58</v>
      </c>
      <c r="F439" s="5">
        <f>VLOOKUP(D:D,[1]单价不变总价增加!$E$3:$P$410,5,0)</f>
        <v>89.7</v>
      </c>
      <c r="G439" s="5" t="str">
        <f>VLOOKUP(D:D,[1]单价不变总价增加!$E$3:$P$410,6,0)</f>
        <v>72.63</v>
      </c>
      <c r="H439" s="2">
        <v>30000</v>
      </c>
      <c r="I439" s="7">
        <f>J439/G439</f>
        <v>37050.8054522924</v>
      </c>
      <c r="J439" s="5">
        <f>F439*H439</f>
        <v>2691000</v>
      </c>
      <c r="K439" s="5" t="str">
        <f>VLOOKUP(D:D,[1]单价不变总价增加!$E$3:$P$410,12,0)</f>
        <v>未签约</v>
      </c>
    </row>
    <row r="440" ht="14.25" spans="1:11">
      <c r="A440" s="2">
        <v>4</v>
      </c>
      <c r="B440" s="2">
        <v>2</v>
      </c>
      <c r="C440" s="4">
        <v>301</v>
      </c>
      <c r="D440" s="2" t="s">
        <v>516</v>
      </c>
      <c r="E440" s="4" t="s">
        <v>58</v>
      </c>
      <c r="F440" s="5">
        <f>VLOOKUP(D:D,[1]单价不变总价增加!$E$3:$P$410,5,0)</f>
        <v>89.13</v>
      </c>
      <c r="G440" s="5" t="str">
        <f>VLOOKUP(D:D,[1]单价不变总价增加!$E$3:$P$410,6,0)</f>
        <v>72.17</v>
      </c>
      <c r="H440" s="2">
        <v>30000</v>
      </c>
      <c r="I440" s="7">
        <f>J440/G440</f>
        <v>37050.0207842594</v>
      </c>
      <c r="J440" s="5">
        <f>F440*H440</f>
        <v>2673900</v>
      </c>
      <c r="K440" s="5" t="str">
        <f>VLOOKUP(D:D,[1]单价不变总价增加!$E$3:$P$410,12,0)</f>
        <v>未签约</v>
      </c>
    </row>
    <row r="441" ht="14.25" spans="1:11">
      <c r="A441" s="2">
        <v>4</v>
      </c>
      <c r="B441" s="2">
        <v>2</v>
      </c>
      <c r="C441" s="4">
        <v>302</v>
      </c>
      <c r="D441" s="2" t="s">
        <v>517</v>
      </c>
      <c r="E441" s="4" t="s">
        <v>60</v>
      </c>
      <c r="F441" s="5">
        <f>VLOOKUP(D:D,[1]单价不变总价增加!$E$3:$P$410,5,0)</f>
        <v>87.57</v>
      </c>
      <c r="G441" s="5" t="str">
        <f>VLOOKUP(D:D,[1]单价不变总价增加!$E$3:$P$410,6,0)</f>
        <v>70.91</v>
      </c>
      <c r="H441" s="2">
        <v>30000</v>
      </c>
      <c r="I441" s="7">
        <f>J441/G441</f>
        <v>37048.3711747285</v>
      </c>
      <c r="J441" s="5">
        <f>F441*H441</f>
        <v>2627100</v>
      </c>
      <c r="K441" s="5" t="str">
        <f>VLOOKUP(D:D,[1]单价不变总价增加!$E$3:$P$410,12,0)</f>
        <v>未签约</v>
      </c>
    </row>
    <row r="442" ht="14.25" spans="1:11">
      <c r="A442" s="2">
        <v>4</v>
      </c>
      <c r="B442" s="2">
        <v>2</v>
      </c>
      <c r="C442" s="4">
        <v>303</v>
      </c>
      <c r="D442" s="2" t="s">
        <v>518</v>
      </c>
      <c r="E442" s="4" t="s">
        <v>60</v>
      </c>
      <c r="F442" s="5"/>
      <c r="G442" s="5"/>
      <c r="H442" s="2"/>
      <c r="I442" s="7"/>
      <c r="J442" s="5"/>
      <c r="K442" s="5"/>
    </row>
    <row r="443" ht="14.25" spans="1:11">
      <c r="A443" s="2">
        <v>4</v>
      </c>
      <c r="B443" s="2">
        <v>2</v>
      </c>
      <c r="C443" s="4">
        <v>304</v>
      </c>
      <c r="D443" s="2" t="s">
        <v>519</v>
      </c>
      <c r="E443" s="4" t="s">
        <v>58</v>
      </c>
      <c r="F443" s="5"/>
      <c r="G443" s="5"/>
      <c r="H443" s="2"/>
      <c r="I443" s="7"/>
      <c r="J443" s="5"/>
      <c r="K443" s="5"/>
    </row>
    <row r="444" ht="14.25" spans="1:11">
      <c r="A444" s="2">
        <v>4</v>
      </c>
      <c r="B444" s="2">
        <v>2</v>
      </c>
      <c r="C444" s="4">
        <v>401</v>
      </c>
      <c r="D444" s="2" t="s">
        <v>520</v>
      </c>
      <c r="E444" s="4" t="s">
        <v>58</v>
      </c>
      <c r="F444" s="5"/>
      <c r="G444" s="5"/>
      <c r="H444" s="2"/>
      <c r="I444" s="7"/>
      <c r="J444" s="5"/>
      <c r="K444" s="5"/>
    </row>
    <row r="445" ht="14.25" spans="1:11">
      <c r="A445" s="2">
        <v>4</v>
      </c>
      <c r="B445" s="2">
        <v>2</v>
      </c>
      <c r="C445" s="4">
        <v>402</v>
      </c>
      <c r="D445" s="2" t="s">
        <v>521</v>
      </c>
      <c r="E445" s="4" t="s">
        <v>60</v>
      </c>
      <c r="F445" s="5"/>
      <c r="G445" s="5"/>
      <c r="H445" s="2"/>
      <c r="I445" s="7"/>
      <c r="J445" s="5"/>
      <c r="K445" s="5"/>
    </row>
    <row r="446" ht="14.25" spans="1:11">
      <c r="A446" s="2">
        <v>4</v>
      </c>
      <c r="B446" s="2">
        <v>2</v>
      </c>
      <c r="C446" s="4">
        <v>403</v>
      </c>
      <c r="D446" s="2" t="s">
        <v>522</v>
      </c>
      <c r="E446" s="4" t="s">
        <v>60</v>
      </c>
      <c r="F446" s="5"/>
      <c r="G446" s="5"/>
      <c r="H446" s="2"/>
      <c r="I446" s="7"/>
      <c r="J446" s="5"/>
      <c r="K446" s="5"/>
    </row>
    <row r="447" ht="14.25" spans="1:11">
      <c r="A447" s="2">
        <v>4</v>
      </c>
      <c r="B447" s="2">
        <v>2</v>
      </c>
      <c r="C447" s="4">
        <v>404</v>
      </c>
      <c r="D447" s="2" t="s">
        <v>523</v>
      </c>
      <c r="E447" s="4" t="s">
        <v>58</v>
      </c>
      <c r="F447" s="5"/>
      <c r="G447" s="5"/>
      <c r="H447" s="2"/>
      <c r="I447" s="7"/>
      <c r="J447" s="5"/>
      <c r="K447" s="5"/>
    </row>
    <row r="448" ht="14.25" spans="1:11">
      <c r="A448" s="2">
        <v>4</v>
      </c>
      <c r="B448" s="2">
        <v>2</v>
      </c>
      <c r="C448" s="4">
        <v>501</v>
      </c>
      <c r="D448" s="2" t="s">
        <v>524</v>
      </c>
      <c r="E448" s="4" t="s">
        <v>58</v>
      </c>
      <c r="F448" s="5"/>
      <c r="G448" s="5"/>
      <c r="H448" s="2"/>
      <c r="I448" s="7"/>
      <c r="J448" s="5"/>
      <c r="K448" s="5"/>
    </row>
    <row r="449" ht="14.25" spans="1:11">
      <c r="A449" s="2">
        <v>4</v>
      </c>
      <c r="B449" s="2">
        <v>2</v>
      </c>
      <c r="C449" s="4">
        <v>502</v>
      </c>
      <c r="D449" s="2" t="s">
        <v>525</v>
      </c>
      <c r="E449" s="4" t="s">
        <v>60</v>
      </c>
      <c r="F449" s="5"/>
      <c r="G449" s="5"/>
      <c r="H449" s="2"/>
      <c r="I449" s="7"/>
      <c r="J449" s="5"/>
      <c r="K449" s="5"/>
    </row>
    <row r="450" ht="14.25" spans="1:11">
      <c r="A450" s="2">
        <v>4</v>
      </c>
      <c r="B450" s="2">
        <v>2</v>
      </c>
      <c r="C450" s="4">
        <v>503</v>
      </c>
      <c r="D450" s="2" t="s">
        <v>526</v>
      </c>
      <c r="E450" s="4" t="s">
        <v>60</v>
      </c>
      <c r="F450" s="5"/>
      <c r="G450" s="5"/>
      <c r="H450" s="2"/>
      <c r="I450" s="7"/>
      <c r="J450" s="5"/>
      <c r="K450" s="5"/>
    </row>
    <row r="451" ht="14.25" spans="1:11">
      <c r="A451" s="2">
        <v>4</v>
      </c>
      <c r="B451" s="2">
        <v>2</v>
      </c>
      <c r="C451" s="4">
        <v>504</v>
      </c>
      <c r="D451" s="2" t="s">
        <v>527</v>
      </c>
      <c r="E451" s="4" t="s">
        <v>58</v>
      </c>
      <c r="F451" s="5"/>
      <c r="G451" s="5"/>
      <c r="H451" s="2"/>
      <c r="I451" s="7"/>
      <c r="J451" s="5"/>
      <c r="K451" s="5"/>
    </row>
    <row r="452" ht="14.25" spans="1:11">
      <c r="A452" s="2">
        <v>4</v>
      </c>
      <c r="B452" s="2">
        <v>2</v>
      </c>
      <c r="C452" s="4">
        <v>601</v>
      </c>
      <c r="D452" s="2" t="s">
        <v>528</v>
      </c>
      <c r="E452" s="4" t="s">
        <v>58</v>
      </c>
      <c r="F452" s="5"/>
      <c r="G452" s="5"/>
      <c r="H452" s="2"/>
      <c r="I452" s="7"/>
      <c r="J452" s="5"/>
      <c r="K452" s="5"/>
    </row>
    <row r="453" ht="14.25" spans="1:11">
      <c r="A453" s="2">
        <v>4</v>
      </c>
      <c r="B453" s="2">
        <v>2</v>
      </c>
      <c r="C453" s="4">
        <v>602</v>
      </c>
      <c r="D453" s="2" t="s">
        <v>529</v>
      </c>
      <c r="E453" s="4" t="s">
        <v>60</v>
      </c>
      <c r="F453" s="5"/>
      <c r="G453" s="5"/>
      <c r="H453" s="2"/>
      <c r="I453" s="7"/>
      <c r="J453" s="5"/>
      <c r="K453" s="5"/>
    </row>
    <row r="454" ht="14.25" spans="1:11">
      <c r="A454" s="2">
        <v>4</v>
      </c>
      <c r="B454" s="2">
        <v>2</v>
      </c>
      <c r="C454" s="4">
        <v>603</v>
      </c>
      <c r="D454" s="2" t="s">
        <v>530</v>
      </c>
      <c r="E454" s="4" t="s">
        <v>60</v>
      </c>
      <c r="F454" s="5"/>
      <c r="G454" s="5"/>
      <c r="H454" s="2"/>
      <c r="I454" s="7"/>
      <c r="J454" s="5"/>
      <c r="K454" s="5"/>
    </row>
    <row r="455" ht="14.25" spans="1:11">
      <c r="A455" s="2">
        <v>4</v>
      </c>
      <c r="B455" s="2">
        <v>2</v>
      </c>
      <c r="C455" s="4">
        <v>604</v>
      </c>
      <c r="D455" s="2" t="s">
        <v>531</v>
      </c>
      <c r="E455" s="4" t="s">
        <v>58</v>
      </c>
      <c r="F455" s="5"/>
      <c r="G455" s="5"/>
      <c r="H455" s="2"/>
      <c r="I455" s="7"/>
      <c r="J455" s="5"/>
      <c r="K455" s="5"/>
    </row>
    <row r="456" ht="14.25" spans="1:11">
      <c r="A456" s="2">
        <v>4</v>
      </c>
      <c r="B456" s="2">
        <v>2</v>
      </c>
      <c r="C456" s="4">
        <v>701</v>
      </c>
      <c r="D456" s="2" t="s">
        <v>532</v>
      </c>
      <c r="E456" s="4" t="s">
        <v>58</v>
      </c>
      <c r="F456" s="5"/>
      <c r="G456" s="5"/>
      <c r="H456" s="2"/>
      <c r="I456" s="7"/>
      <c r="J456" s="5"/>
      <c r="K456" s="5"/>
    </row>
    <row r="457" ht="14.25" spans="1:11">
      <c r="A457" s="2">
        <v>4</v>
      </c>
      <c r="B457" s="2">
        <v>2</v>
      </c>
      <c r="C457" s="4">
        <v>702</v>
      </c>
      <c r="D457" s="2" t="s">
        <v>533</v>
      </c>
      <c r="E457" s="4" t="s">
        <v>60</v>
      </c>
      <c r="F457" s="5"/>
      <c r="G457" s="5"/>
      <c r="H457" s="2"/>
      <c r="I457" s="7"/>
      <c r="J457" s="5"/>
      <c r="K457" s="5"/>
    </row>
    <row r="458" ht="14.25" spans="1:11">
      <c r="A458" s="2">
        <v>4</v>
      </c>
      <c r="B458" s="2">
        <v>2</v>
      </c>
      <c r="C458" s="4">
        <v>703</v>
      </c>
      <c r="D458" s="2" t="s">
        <v>534</v>
      </c>
      <c r="E458" s="4" t="s">
        <v>60</v>
      </c>
      <c r="F458" s="5"/>
      <c r="G458" s="5"/>
      <c r="H458" s="2"/>
      <c r="I458" s="7"/>
      <c r="J458" s="5"/>
      <c r="K458" s="5"/>
    </row>
    <row r="459" ht="14.25" spans="1:11">
      <c r="A459" s="2">
        <v>4</v>
      </c>
      <c r="B459" s="2">
        <v>2</v>
      </c>
      <c r="C459" s="4">
        <v>704</v>
      </c>
      <c r="D459" s="2" t="s">
        <v>535</v>
      </c>
      <c r="E459" s="4" t="s">
        <v>58</v>
      </c>
      <c r="F459" s="5"/>
      <c r="G459" s="5"/>
      <c r="H459" s="2"/>
      <c r="I459" s="7"/>
      <c r="J459" s="5"/>
      <c r="K459" s="5"/>
    </row>
    <row r="460" ht="14.25" spans="1:11">
      <c r="A460" s="2">
        <v>4</v>
      </c>
      <c r="B460" s="2">
        <v>2</v>
      </c>
      <c r="C460" s="4">
        <v>801</v>
      </c>
      <c r="D460" s="2" t="s">
        <v>536</v>
      </c>
      <c r="E460" s="4" t="s">
        <v>58</v>
      </c>
      <c r="F460" s="5"/>
      <c r="G460" s="5"/>
      <c r="H460" s="2"/>
      <c r="I460" s="7"/>
      <c r="J460" s="5"/>
      <c r="K460" s="5"/>
    </row>
    <row r="461" ht="14.25" spans="1:11">
      <c r="A461" s="2">
        <v>4</v>
      </c>
      <c r="B461" s="2">
        <v>2</v>
      </c>
      <c r="C461" s="4">
        <v>802</v>
      </c>
      <c r="D461" s="2" t="s">
        <v>537</v>
      </c>
      <c r="E461" s="4" t="s">
        <v>60</v>
      </c>
      <c r="F461" s="5"/>
      <c r="G461" s="5"/>
      <c r="H461" s="2"/>
      <c r="I461" s="7"/>
      <c r="J461" s="5"/>
      <c r="K461" s="5"/>
    </row>
    <row r="462" ht="14.25" spans="1:11">
      <c r="A462" s="2">
        <v>4</v>
      </c>
      <c r="B462" s="2">
        <v>2</v>
      </c>
      <c r="C462" s="4">
        <v>803</v>
      </c>
      <c r="D462" s="2" t="s">
        <v>538</v>
      </c>
      <c r="E462" s="4" t="s">
        <v>60</v>
      </c>
      <c r="F462" s="5"/>
      <c r="G462" s="5"/>
      <c r="H462" s="2"/>
      <c r="I462" s="7"/>
      <c r="J462" s="5"/>
      <c r="K462" s="5"/>
    </row>
    <row r="463" ht="14.25" spans="1:11">
      <c r="A463" s="2">
        <v>4</v>
      </c>
      <c r="B463" s="2">
        <v>2</v>
      </c>
      <c r="C463" s="4">
        <v>804</v>
      </c>
      <c r="D463" s="2" t="s">
        <v>539</v>
      </c>
      <c r="E463" s="4" t="s">
        <v>58</v>
      </c>
      <c r="F463" s="5"/>
      <c r="G463" s="5"/>
      <c r="H463" s="2"/>
      <c r="I463" s="7"/>
      <c r="J463" s="5"/>
      <c r="K463" s="5"/>
    </row>
    <row r="464" ht="14.25" spans="1:11">
      <c r="A464" s="2">
        <v>4</v>
      </c>
      <c r="B464" s="2">
        <v>2</v>
      </c>
      <c r="C464" s="4">
        <v>901</v>
      </c>
      <c r="D464" s="2" t="s">
        <v>540</v>
      </c>
      <c r="E464" s="4" t="s">
        <v>58</v>
      </c>
      <c r="F464" s="5"/>
      <c r="G464" s="5"/>
      <c r="H464" s="2"/>
      <c r="I464" s="7"/>
      <c r="J464" s="5"/>
      <c r="K464" s="5"/>
    </row>
    <row r="465" ht="14.25" spans="1:11">
      <c r="A465" s="2">
        <v>4</v>
      </c>
      <c r="B465" s="2">
        <v>2</v>
      </c>
      <c r="C465" s="4">
        <v>902</v>
      </c>
      <c r="D465" s="2" t="s">
        <v>541</v>
      </c>
      <c r="E465" s="4" t="s">
        <v>60</v>
      </c>
      <c r="F465" s="5"/>
      <c r="G465" s="5"/>
      <c r="H465" s="2"/>
      <c r="I465" s="7"/>
      <c r="J465" s="5"/>
      <c r="K465" s="5"/>
    </row>
    <row r="466" ht="14.25" spans="1:11">
      <c r="A466" s="2">
        <v>4</v>
      </c>
      <c r="B466" s="2">
        <v>2</v>
      </c>
      <c r="C466" s="4">
        <v>903</v>
      </c>
      <c r="D466" s="2" t="s">
        <v>542</v>
      </c>
      <c r="E466" s="4" t="s">
        <v>60</v>
      </c>
      <c r="F466" s="5"/>
      <c r="G466" s="5"/>
      <c r="H466" s="2"/>
      <c r="I466" s="7"/>
      <c r="J466" s="5"/>
      <c r="K466" s="5"/>
    </row>
    <row r="467" ht="14.25" spans="1:11">
      <c r="A467" s="2">
        <v>4</v>
      </c>
      <c r="B467" s="2">
        <v>2</v>
      </c>
      <c r="C467" s="4">
        <v>904</v>
      </c>
      <c r="D467" s="2" t="s">
        <v>543</v>
      </c>
      <c r="E467" s="4" t="s">
        <v>58</v>
      </c>
      <c r="F467" s="5"/>
      <c r="G467" s="5"/>
      <c r="H467" s="2"/>
      <c r="I467" s="7"/>
      <c r="J467" s="5"/>
      <c r="K467" s="5"/>
    </row>
    <row r="468" ht="14.25" spans="1:11">
      <c r="A468" s="2">
        <v>4</v>
      </c>
      <c r="B468" s="2">
        <v>2</v>
      </c>
      <c r="C468" s="4">
        <v>1001</v>
      </c>
      <c r="D468" s="2" t="s">
        <v>544</v>
      </c>
      <c r="E468" s="4" t="s">
        <v>58</v>
      </c>
      <c r="F468" s="5"/>
      <c r="G468" s="5"/>
      <c r="H468" s="2"/>
      <c r="I468" s="7"/>
      <c r="J468" s="5"/>
      <c r="K468" s="5"/>
    </row>
    <row r="469" ht="14.25" spans="1:11">
      <c r="A469" s="2">
        <v>4</v>
      </c>
      <c r="B469" s="2">
        <v>2</v>
      </c>
      <c r="C469" s="4">
        <v>1002</v>
      </c>
      <c r="D469" s="2" t="s">
        <v>545</v>
      </c>
      <c r="E469" s="4" t="s">
        <v>60</v>
      </c>
      <c r="F469" s="5"/>
      <c r="G469" s="5"/>
      <c r="H469" s="2"/>
      <c r="I469" s="7"/>
      <c r="J469" s="5"/>
      <c r="K469" s="5"/>
    </row>
    <row r="470" ht="14.25" spans="1:11">
      <c r="A470" s="2">
        <v>4</v>
      </c>
      <c r="B470" s="2">
        <v>2</v>
      </c>
      <c r="C470" s="4">
        <v>1003</v>
      </c>
      <c r="D470" s="2" t="s">
        <v>546</v>
      </c>
      <c r="E470" s="4" t="s">
        <v>60</v>
      </c>
      <c r="F470" s="5"/>
      <c r="G470" s="5"/>
      <c r="H470" s="2"/>
      <c r="I470" s="7"/>
      <c r="J470" s="5"/>
      <c r="K470" s="5"/>
    </row>
    <row r="471" ht="14.25" spans="1:11">
      <c r="A471" s="2">
        <v>4</v>
      </c>
      <c r="B471" s="2">
        <v>2</v>
      </c>
      <c r="C471" s="4">
        <v>1004</v>
      </c>
      <c r="D471" s="2" t="s">
        <v>547</v>
      </c>
      <c r="E471" s="4" t="s">
        <v>58</v>
      </c>
      <c r="F471" s="5"/>
      <c r="G471" s="5"/>
      <c r="H471" s="2"/>
      <c r="I471" s="7"/>
      <c r="J471" s="5"/>
      <c r="K471" s="5"/>
    </row>
    <row r="472" ht="14.25" spans="1:11">
      <c r="A472" s="2">
        <v>4</v>
      </c>
      <c r="B472" s="2">
        <v>2</v>
      </c>
      <c r="C472" s="4">
        <v>1101</v>
      </c>
      <c r="D472" s="2" t="s">
        <v>548</v>
      </c>
      <c r="E472" s="4" t="s">
        <v>58</v>
      </c>
      <c r="F472" s="5"/>
      <c r="G472" s="5"/>
      <c r="H472" s="2"/>
      <c r="I472" s="7"/>
      <c r="J472" s="5"/>
      <c r="K472" s="5"/>
    </row>
    <row r="473" ht="14.25" spans="1:11">
      <c r="A473" s="2">
        <v>4</v>
      </c>
      <c r="B473" s="2">
        <v>2</v>
      </c>
      <c r="C473" s="4">
        <v>1102</v>
      </c>
      <c r="D473" s="2" t="s">
        <v>549</v>
      </c>
      <c r="E473" s="4" t="s">
        <v>60</v>
      </c>
      <c r="F473" s="5"/>
      <c r="G473" s="5"/>
      <c r="H473" s="2"/>
      <c r="I473" s="7"/>
      <c r="J473" s="5"/>
      <c r="K473" s="5"/>
    </row>
    <row r="474" ht="14.25" spans="1:11">
      <c r="A474" s="2">
        <v>4</v>
      </c>
      <c r="B474" s="2">
        <v>2</v>
      </c>
      <c r="C474" s="4">
        <v>1103</v>
      </c>
      <c r="D474" s="2" t="s">
        <v>550</v>
      </c>
      <c r="E474" s="4" t="s">
        <v>60</v>
      </c>
      <c r="F474" s="5"/>
      <c r="G474" s="5"/>
      <c r="H474" s="2"/>
      <c r="I474" s="7"/>
      <c r="J474" s="5"/>
      <c r="K474" s="5"/>
    </row>
    <row r="475" ht="14.25" spans="1:11">
      <c r="A475" s="2">
        <v>4</v>
      </c>
      <c r="B475" s="2">
        <v>2</v>
      </c>
      <c r="C475" s="4">
        <v>1104</v>
      </c>
      <c r="D475" s="2" t="s">
        <v>551</v>
      </c>
      <c r="E475" s="4" t="s">
        <v>58</v>
      </c>
      <c r="F475" s="5"/>
      <c r="G475" s="5"/>
      <c r="H475" s="2"/>
      <c r="I475" s="7"/>
      <c r="J475" s="5"/>
      <c r="K475" s="5"/>
    </row>
    <row r="476" ht="14.25" spans="1:11">
      <c r="A476" s="2">
        <v>4</v>
      </c>
      <c r="B476" s="2">
        <v>2</v>
      </c>
      <c r="C476" s="4">
        <v>1201</v>
      </c>
      <c r="D476" s="2" t="s">
        <v>552</v>
      </c>
      <c r="E476" s="4" t="s">
        <v>58</v>
      </c>
      <c r="F476" s="5">
        <f>VLOOKUP(D:D,[1]单价不变总价增加!$E$3:$P$410,5,0)</f>
        <v>89.13</v>
      </c>
      <c r="G476" s="5" t="str">
        <f>VLOOKUP(D:D,[1]单价不变总价增加!$E$3:$P$410,6,0)</f>
        <v>72.17</v>
      </c>
      <c r="H476" s="2">
        <v>30000</v>
      </c>
      <c r="I476" s="7">
        <f>J476/G476</f>
        <v>37050.0207842594</v>
      </c>
      <c r="J476" s="5">
        <f>F476*H476</f>
        <v>2673900</v>
      </c>
      <c r="K476" s="5" t="str">
        <f>VLOOKUP(D:D,[1]单价不变总价增加!$E$3:$P$410,12,0)</f>
        <v>未签约</v>
      </c>
    </row>
    <row r="477" ht="14.25" spans="1:11">
      <c r="A477" s="2">
        <v>4</v>
      </c>
      <c r="B477" s="2">
        <v>2</v>
      </c>
      <c r="C477" s="4">
        <v>1202</v>
      </c>
      <c r="D477" s="2" t="s">
        <v>553</v>
      </c>
      <c r="E477" s="4" t="s">
        <v>60</v>
      </c>
      <c r="F477" s="5"/>
      <c r="G477" s="5"/>
      <c r="H477" s="2"/>
      <c r="I477" s="7"/>
      <c r="J477" s="5"/>
      <c r="K477" s="5"/>
    </row>
    <row r="478" ht="14.25" spans="1:11">
      <c r="A478" s="2">
        <v>4</v>
      </c>
      <c r="B478" s="2">
        <v>2</v>
      </c>
      <c r="C478" s="4">
        <v>1203</v>
      </c>
      <c r="D478" s="2" t="s">
        <v>554</v>
      </c>
      <c r="E478" s="4" t="s">
        <v>60</v>
      </c>
      <c r="F478" s="5"/>
      <c r="G478" s="5"/>
      <c r="H478" s="2"/>
      <c r="I478" s="7"/>
      <c r="J478" s="5"/>
      <c r="K478" s="5"/>
    </row>
    <row r="479" ht="14.25" spans="1:11">
      <c r="A479" s="2">
        <v>4</v>
      </c>
      <c r="B479" s="2">
        <v>2</v>
      </c>
      <c r="C479" s="4">
        <v>1204</v>
      </c>
      <c r="D479" s="2" t="s">
        <v>555</v>
      </c>
      <c r="E479" s="4" t="s">
        <v>58</v>
      </c>
      <c r="F479" s="5"/>
      <c r="G479" s="5"/>
      <c r="H479" s="2"/>
      <c r="I479" s="7"/>
      <c r="J479" s="5"/>
      <c r="K479" s="5"/>
    </row>
    <row r="480" ht="14.25" spans="1:11">
      <c r="A480" s="2">
        <v>5</v>
      </c>
      <c r="B480" s="2">
        <v>1</v>
      </c>
      <c r="C480" s="4">
        <v>101</v>
      </c>
      <c r="D480" s="2" t="s">
        <v>556</v>
      </c>
      <c r="E480" s="4" t="s">
        <v>58</v>
      </c>
      <c r="F480" s="5">
        <f>VLOOKUP(D:D,[1]单价不变总价增加!$E$3:$P$410,5,0)</f>
        <v>89.66</v>
      </c>
      <c r="G480" s="5" t="str">
        <f>VLOOKUP(D:D,[1]单价不变总价增加!$E$3:$P$410,6,0)</f>
        <v>72.63</v>
      </c>
      <c r="H480" s="2">
        <v>30000</v>
      </c>
      <c r="I480" s="7">
        <f t="shared" ref="I480:I488" si="18">J480/G480</f>
        <v>37034.283353986</v>
      </c>
      <c r="J480" s="5">
        <f t="shared" ref="J480:J488" si="19">F480*H480</f>
        <v>2689800</v>
      </c>
      <c r="K480" s="5" t="str">
        <f>VLOOKUP(D:D,[1]单价不变总价增加!$E$3:$P$410,12,0)</f>
        <v>未签约</v>
      </c>
    </row>
    <row r="481" ht="14.25" spans="1:11">
      <c r="A481" s="2">
        <v>5</v>
      </c>
      <c r="B481" s="2">
        <v>1</v>
      </c>
      <c r="C481" s="4">
        <v>102</v>
      </c>
      <c r="D481" s="2" t="s">
        <v>557</v>
      </c>
      <c r="E481" s="4" t="s">
        <v>60</v>
      </c>
      <c r="F481" s="5">
        <f>VLOOKUP(D:D,[1]单价不变总价增加!$E$3:$P$410,5,0)</f>
        <v>87.54</v>
      </c>
      <c r="G481" s="5" t="str">
        <f>VLOOKUP(D:D,[1]单价不变总价增加!$E$3:$P$410,6,0)</f>
        <v>70.91</v>
      </c>
      <c r="H481" s="2">
        <v>30000</v>
      </c>
      <c r="I481" s="7">
        <f t="shared" si="18"/>
        <v>37035.679029756</v>
      </c>
      <c r="J481" s="5">
        <f t="shared" si="19"/>
        <v>2626200</v>
      </c>
      <c r="K481" s="5" t="str">
        <f>VLOOKUP(D:D,[1]单价不变总价增加!$E$3:$P$410,12,0)</f>
        <v>未签约</v>
      </c>
    </row>
    <row r="482" ht="14.25" spans="1:11">
      <c r="A482" s="2">
        <v>5</v>
      </c>
      <c r="B482" s="2">
        <v>1</v>
      </c>
      <c r="C482" s="4">
        <v>103</v>
      </c>
      <c r="D482" s="2" t="s">
        <v>558</v>
      </c>
      <c r="E482" s="4" t="s">
        <v>60</v>
      </c>
      <c r="F482" s="5">
        <f>VLOOKUP(D:D,[1]单价不变总价增加!$E$3:$P$410,5,0)</f>
        <v>87.54</v>
      </c>
      <c r="G482" s="5" t="str">
        <f>VLOOKUP(D:D,[1]单价不变总价增加!$E$3:$P$410,6,0)</f>
        <v>70.91</v>
      </c>
      <c r="H482" s="2">
        <v>30000</v>
      </c>
      <c r="I482" s="7">
        <f t="shared" si="18"/>
        <v>37035.679029756</v>
      </c>
      <c r="J482" s="5">
        <f t="shared" si="19"/>
        <v>2626200</v>
      </c>
      <c r="K482" s="5" t="str">
        <f>VLOOKUP(D:D,[1]单价不变总价增加!$E$3:$P$410,12,0)</f>
        <v>未签约</v>
      </c>
    </row>
    <row r="483" ht="14.25" spans="1:11">
      <c r="A483" s="2">
        <v>5</v>
      </c>
      <c r="B483" s="2">
        <v>1</v>
      </c>
      <c r="C483" s="4">
        <v>104</v>
      </c>
      <c r="D483" s="2" t="s">
        <v>559</v>
      </c>
      <c r="E483" s="4" t="s">
        <v>58</v>
      </c>
      <c r="F483" s="5">
        <f>VLOOKUP(D:D,[1]单价不变总价增加!$E$3:$P$410,5,0)</f>
        <v>89.09</v>
      </c>
      <c r="G483" s="5" t="str">
        <f>VLOOKUP(D:D,[1]单价不变总价增加!$E$3:$P$410,6,0)</f>
        <v>72.17</v>
      </c>
      <c r="H483" s="2">
        <v>30000</v>
      </c>
      <c r="I483" s="7">
        <f t="shared" si="18"/>
        <v>37033.3933767493</v>
      </c>
      <c r="J483" s="5">
        <f t="shared" si="19"/>
        <v>2672700</v>
      </c>
      <c r="K483" s="5" t="str">
        <f>VLOOKUP(D:D,[1]单价不变总价增加!$E$3:$P$410,12,0)</f>
        <v>未签约</v>
      </c>
    </row>
    <row r="484" ht="14.25" spans="1:11">
      <c r="A484" s="2">
        <v>5</v>
      </c>
      <c r="B484" s="2">
        <v>1</v>
      </c>
      <c r="C484" s="4">
        <v>201</v>
      </c>
      <c r="D484" s="2" t="s">
        <v>560</v>
      </c>
      <c r="E484" s="4" t="s">
        <v>58</v>
      </c>
      <c r="F484" s="5">
        <f>VLOOKUP(D:D,[1]单价不变总价增加!$E$3:$P$410,5,0)</f>
        <v>89.66</v>
      </c>
      <c r="G484" s="5" t="str">
        <f>VLOOKUP(D:D,[1]单价不变总价增加!$E$3:$P$410,6,0)</f>
        <v>72.63</v>
      </c>
      <c r="H484" s="2">
        <v>30000</v>
      </c>
      <c r="I484" s="7">
        <f t="shared" si="18"/>
        <v>37034.283353986</v>
      </c>
      <c r="J484" s="5">
        <f t="shared" si="19"/>
        <v>2689800</v>
      </c>
      <c r="K484" s="5" t="str">
        <f>VLOOKUP(D:D,[1]单价不变总价增加!$E$3:$P$410,12,0)</f>
        <v>未签约</v>
      </c>
    </row>
    <row r="485" ht="14.25" spans="1:11">
      <c r="A485" s="2">
        <v>5</v>
      </c>
      <c r="B485" s="2">
        <v>1</v>
      </c>
      <c r="C485" s="4">
        <v>202</v>
      </c>
      <c r="D485" s="2" t="s">
        <v>561</v>
      </c>
      <c r="E485" s="4" t="s">
        <v>60</v>
      </c>
      <c r="F485" s="5">
        <f>VLOOKUP(D:D,[1]单价不变总价增加!$E$3:$P$410,5,0)</f>
        <v>87.54</v>
      </c>
      <c r="G485" s="5" t="str">
        <f>VLOOKUP(D:D,[1]单价不变总价增加!$E$3:$P$410,6,0)</f>
        <v>70.91</v>
      </c>
      <c r="H485" s="2">
        <v>30000</v>
      </c>
      <c r="I485" s="7">
        <f t="shared" si="18"/>
        <v>37035.679029756</v>
      </c>
      <c r="J485" s="5">
        <f t="shared" si="19"/>
        <v>2626200</v>
      </c>
      <c r="K485" s="5" t="str">
        <f>VLOOKUP(D:D,[1]单价不变总价增加!$E$3:$P$410,12,0)</f>
        <v>未签约</v>
      </c>
    </row>
    <row r="486" ht="14.25" spans="1:11">
      <c r="A486" s="2">
        <v>5</v>
      </c>
      <c r="B486" s="2">
        <v>1</v>
      </c>
      <c r="C486" s="4">
        <v>203</v>
      </c>
      <c r="D486" s="2" t="s">
        <v>562</v>
      </c>
      <c r="E486" s="4" t="s">
        <v>60</v>
      </c>
      <c r="F486" s="5">
        <f>VLOOKUP(D:D,[1]单价不变总价增加!$E$3:$P$410,5,0)</f>
        <v>87.54</v>
      </c>
      <c r="G486" s="5" t="str">
        <f>VLOOKUP(D:D,[1]单价不变总价增加!$E$3:$P$410,6,0)</f>
        <v>70.91</v>
      </c>
      <c r="H486" s="2">
        <v>30000</v>
      </c>
      <c r="I486" s="7">
        <f t="shared" si="18"/>
        <v>37035.679029756</v>
      </c>
      <c r="J486" s="5">
        <f t="shared" si="19"/>
        <v>2626200</v>
      </c>
      <c r="K486" s="5" t="str">
        <f>VLOOKUP(D:D,[1]单价不变总价增加!$E$3:$P$410,12,0)</f>
        <v>未签约</v>
      </c>
    </row>
    <row r="487" ht="14.25" spans="1:11">
      <c r="A487" s="2">
        <v>5</v>
      </c>
      <c r="B487" s="2">
        <v>1</v>
      </c>
      <c r="C487" s="4">
        <v>204</v>
      </c>
      <c r="D487" s="2" t="s">
        <v>563</v>
      </c>
      <c r="E487" s="4" t="s">
        <v>58</v>
      </c>
      <c r="F487" s="5">
        <f>VLOOKUP(D:D,[1]单价不变总价增加!$E$3:$P$410,5,0)</f>
        <v>89.09</v>
      </c>
      <c r="G487" s="5" t="str">
        <f>VLOOKUP(D:D,[1]单价不变总价增加!$E$3:$P$410,6,0)</f>
        <v>72.17</v>
      </c>
      <c r="H487" s="2">
        <v>30000</v>
      </c>
      <c r="I487" s="7">
        <f t="shared" si="18"/>
        <v>37033.3933767493</v>
      </c>
      <c r="J487" s="5">
        <f t="shared" si="19"/>
        <v>2672700</v>
      </c>
      <c r="K487" s="5" t="str">
        <f>VLOOKUP(D:D,[1]单价不变总价增加!$E$3:$P$410,12,0)</f>
        <v>未签约</v>
      </c>
    </row>
    <row r="488" ht="14.25" spans="1:11">
      <c r="A488" s="2">
        <v>5</v>
      </c>
      <c r="B488" s="2">
        <v>1</v>
      </c>
      <c r="C488" s="4">
        <v>301</v>
      </c>
      <c r="D488" s="2" t="s">
        <v>564</v>
      </c>
      <c r="E488" s="4" t="s">
        <v>58</v>
      </c>
      <c r="F488" s="5">
        <f>VLOOKUP(D:D,[1]单价不变总价增加!$E$3:$P$410,5,0)</f>
        <v>89.66</v>
      </c>
      <c r="G488" s="5" t="str">
        <f>VLOOKUP(D:D,[1]单价不变总价增加!$E$3:$P$410,6,0)</f>
        <v>72.63</v>
      </c>
      <c r="H488" s="2">
        <v>30000</v>
      </c>
      <c r="I488" s="7">
        <f t="shared" si="18"/>
        <v>37034.283353986</v>
      </c>
      <c r="J488" s="5">
        <f t="shared" si="19"/>
        <v>2689800</v>
      </c>
      <c r="K488" s="5" t="str">
        <f>VLOOKUP(D:D,[1]单价不变总价增加!$E$3:$P$410,12,0)</f>
        <v>未签约</v>
      </c>
    </row>
    <row r="489" ht="14.25" spans="1:11">
      <c r="A489" s="2">
        <v>5</v>
      </c>
      <c r="B489" s="2">
        <v>1</v>
      </c>
      <c r="C489" s="4">
        <v>302</v>
      </c>
      <c r="D489" s="2" t="s">
        <v>565</v>
      </c>
      <c r="E489" s="4" t="s">
        <v>60</v>
      </c>
      <c r="F489" s="5"/>
      <c r="G489" s="5"/>
      <c r="H489" s="2"/>
      <c r="I489" s="7"/>
      <c r="J489" s="5"/>
      <c r="K489" s="5"/>
    </row>
    <row r="490" ht="14.25" spans="1:11">
      <c r="A490" s="2">
        <v>5</v>
      </c>
      <c r="B490" s="2">
        <v>1</v>
      </c>
      <c r="C490" s="4">
        <v>303</v>
      </c>
      <c r="D490" s="2" t="s">
        <v>566</v>
      </c>
      <c r="E490" s="4" t="s">
        <v>60</v>
      </c>
      <c r="F490" s="5"/>
      <c r="G490" s="5"/>
      <c r="H490" s="2"/>
      <c r="I490" s="7"/>
      <c r="J490" s="5"/>
      <c r="K490" s="5"/>
    </row>
    <row r="491" ht="14.25" spans="1:11">
      <c r="A491" s="2">
        <v>5</v>
      </c>
      <c r="B491" s="2">
        <v>1</v>
      </c>
      <c r="C491" s="4">
        <v>304</v>
      </c>
      <c r="D491" s="2" t="s">
        <v>567</v>
      </c>
      <c r="E491" s="4" t="s">
        <v>58</v>
      </c>
      <c r="F491" s="5">
        <f>VLOOKUP(D:D,[1]单价不变总价增加!$E$3:$P$410,5,0)</f>
        <v>89.09</v>
      </c>
      <c r="G491" s="5" t="str">
        <f>VLOOKUP(D:D,[1]单价不变总价增加!$E$3:$P$410,6,0)</f>
        <v>72.17</v>
      </c>
      <c r="H491" s="2">
        <v>30000</v>
      </c>
      <c r="I491" s="7">
        <f>J491/G491</f>
        <v>37033.3933767493</v>
      </c>
      <c r="J491" s="5">
        <f>F491*H491</f>
        <v>2672700</v>
      </c>
      <c r="K491" s="5" t="str">
        <f>VLOOKUP(D:D,[1]单价不变总价增加!$E$3:$P$410,12,0)</f>
        <v>未签约</v>
      </c>
    </row>
    <row r="492" ht="14.25" spans="1:11">
      <c r="A492" s="2">
        <v>5</v>
      </c>
      <c r="B492" s="2">
        <v>1</v>
      </c>
      <c r="C492" s="4">
        <v>401</v>
      </c>
      <c r="D492" s="2" t="s">
        <v>568</v>
      </c>
      <c r="E492" s="4" t="s">
        <v>58</v>
      </c>
      <c r="F492" s="5"/>
      <c r="G492" s="5"/>
      <c r="H492" s="2"/>
      <c r="I492" s="7"/>
      <c r="J492" s="5"/>
      <c r="K492" s="5"/>
    </row>
    <row r="493" ht="14.25" spans="1:11">
      <c r="A493" s="2">
        <v>5</v>
      </c>
      <c r="B493" s="2">
        <v>1</v>
      </c>
      <c r="C493" s="4">
        <v>402</v>
      </c>
      <c r="D493" s="2" t="s">
        <v>569</v>
      </c>
      <c r="E493" s="4" t="s">
        <v>60</v>
      </c>
      <c r="F493" s="5"/>
      <c r="G493" s="5"/>
      <c r="H493" s="2"/>
      <c r="I493" s="7"/>
      <c r="J493" s="5"/>
      <c r="K493" s="5"/>
    </row>
    <row r="494" ht="14.25" spans="1:11">
      <c r="A494" s="2">
        <v>5</v>
      </c>
      <c r="B494" s="2">
        <v>1</v>
      </c>
      <c r="C494" s="4">
        <v>403</v>
      </c>
      <c r="D494" s="2" t="s">
        <v>570</v>
      </c>
      <c r="E494" s="4" t="s">
        <v>60</v>
      </c>
      <c r="F494" s="5"/>
      <c r="G494" s="5"/>
      <c r="H494" s="2"/>
      <c r="I494" s="7"/>
      <c r="J494" s="5"/>
      <c r="K494" s="5"/>
    </row>
    <row r="495" ht="14.25" spans="1:11">
      <c r="A495" s="2">
        <v>5</v>
      </c>
      <c r="B495" s="2">
        <v>1</v>
      </c>
      <c r="C495" s="4">
        <v>404</v>
      </c>
      <c r="D495" s="2" t="s">
        <v>571</v>
      </c>
      <c r="E495" s="4" t="s">
        <v>58</v>
      </c>
      <c r="F495" s="5">
        <f>VLOOKUP(D:D,[1]单价不变总价增加!$E$3:$P$410,5,0)</f>
        <v>89.09</v>
      </c>
      <c r="G495" s="5" t="str">
        <f>VLOOKUP(D:D,[1]单价不变总价增加!$E$3:$P$410,6,0)</f>
        <v>72.17</v>
      </c>
      <c r="H495" s="2">
        <v>30000</v>
      </c>
      <c r="I495" s="7">
        <f>J495/G495</f>
        <v>37033.3933767493</v>
      </c>
      <c r="J495" s="5">
        <f>F495*H495</f>
        <v>2672700</v>
      </c>
      <c r="K495" s="5" t="str">
        <f>VLOOKUP(D:D,[1]单价不变总价增加!$E$3:$P$410,12,0)</f>
        <v>未签约</v>
      </c>
    </row>
    <row r="496" ht="14.25" spans="1:11">
      <c r="A496" s="2">
        <v>5</v>
      </c>
      <c r="B496" s="2">
        <v>1</v>
      </c>
      <c r="C496" s="4">
        <v>501</v>
      </c>
      <c r="D496" s="2" t="s">
        <v>572</v>
      </c>
      <c r="E496" s="4" t="s">
        <v>58</v>
      </c>
      <c r="F496" s="5"/>
      <c r="G496" s="5"/>
      <c r="H496" s="2"/>
      <c r="I496" s="7"/>
      <c r="J496" s="5"/>
      <c r="K496" s="5"/>
    </row>
    <row r="497" ht="14.25" spans="1:11">
      <c r="A497" s="2">
        <v>5</v>
      </c>
      <c r="B497" s="2">
        <v>1</v>
      </c>
      <c r="C497" s="4">
        <v>502</v>
      </c>
      <c r="D497" s="2" t="s">
        <v>573</v>
      </c>
      <c r="E497" s="4" t="s">
        <v>60</v>
      </c>
      <c r="F497" s="5"/>
      <c r="G497" s="5"/>
      <c r="H497" s="2"/>
      <c r="I497" s="7"/>
      <c r="J497" s="5"/>
      <c r="K497" s="5"/>
    </row>
    <row r="498" ht="14.25" spans="1:11">
      <c r="A498" s="2">
        <v>5</v>
      </c>
      <c r="B498" s="2">
        <v>1</v>
      </c>
      <c r="C498" s="4">
        <v>503</v>
      </c>
      <c r="D498" s="2" t="s">
        <v>574</v>
      </c>
      <c r="E498" s="4" t="s">
        <v>60</v>
      </c>
      <c r="F498" s="5"/>
      <c r="G498" s="5"/>
      <c r="H498" s="2"/>
      <c r="I498" s="7"/>
      <c r="J498" s="5"/>
      <c r="K498" s="5"/>
    </row>
    <row r="499" ht="14.25" spans="1:11">
      <c r="A499" s="2">
        <v>5</v>
      </c>
      <c r="B499" s="2">
        <v>1</v>
      </c>
      <c r="C499" s="4">
        <v>504</v>
      </c>
      <c r="D499" s="2" t="s">
        <v>575</v>
      </c>
      <c r="E499" s="4" t="s">
        <v>58</v>
      </c>
      <c r="F499" s="5">
        <f>VLOOKUP(D:D,[1]单价不变总价增加!$E$3:$P$410,5,0)</f>
        <v>89.09</v>
      </c>
      <c r="G499" s="5" t="str">
        <f>VLOOKUP(D:D,[1]单价不变总价增加!$E$3:$P$410,6,0)</f>
        <v>72.17</v>
      </c>
      <c r="H499" s="2">
        <v>30000</v>
      </c>
      <c r="I499" s="7">
        <f>J499/G499</f>
        <v>37033.3933767493</v>
      </c>
      <c r="J499" s="5">
        <f>F499*H499</f>
        <v>2672700</v>
      </c>
      <c r="K499" s="5" t="str">
        <f>VLOOKUP(D:D,[1]单价不变总价增加!$E$3:$P$410,12,0)</f>
        <v>未签约</v>
      </c>
    </row>
    <row r="500" ht="14.25" spans="1:11">
      <c r="A500" s="2">
        <v>5</v>
      </c>
      <c r="B500" s="2">
        <v>1</v>
      </c>
      <c r="C500" s="4">
        <v>601</v>
      </c>
      <c r="D500" s="2" t="s">
        <v>576</v>
      </c>
      <c r="E500" s="4" t="s">
        <v>58</v>
      </c>
      <c r="F500" s="5"/>
      <c r="G500" s="5"/>
      <c r="H500" s="2"/>
      <c r="I500" s="7"/>
      <c r="J500" s="5"/>
      <c r="K500" s="5"/>
    </row>
    <row r="501" ht="14.25" spans="1:11">
      <c r="A501" s="2">
        <v>5</v>
      </c>
      <c r="B501" s="2">
        <v>1</v>
      </c>
      <c r="C501" s="4">
        <v>602</v>
      </c>
      <c r="D501" s="2" t="s">
        <v>577</v>
      </c>
      <c r="E501" s="4" t="s">
        <v>60</v>
      </c>
      <c r="F501" s="5"/>
      <c r="G501" s="5"/>
      <c r="H501" s="2"/>
      <c r="I501" s="7"/>
      <c r="J501" s="5"/>
      <c r="K501" s="5"/>
    </row>
    <row r="502" ht="14.25" spans="1:11">
      <c r="A502" s="2">
        <v>5</v>
      </c>
      <c r="B502" s="2">
        <v>1</v>
      </c>
      <c r="C502" s="4">
        <v>603</v>
      </c>
      <c r="D502" s="2" t="s">
        <v>578</v>
      </c>
      <c r="E502" s="4" t="s">
        <v>60</v>
      </c>
      <c r="F502" s="5"/>
      <c r="G502" s="5"/>
      <c r="H502" s="2"/>
      <c r="I502" s="7"/>
      <c r="J502" s="5"/>
      <c r="K502" s="5"/>
    </row>
    <row r="503" ht="14.25" spans="1:11">
      <c r="A503" s="2">
        <v>5</v>
      </c>
      <c r="B503" s="2">
        <v>1</v>
      </c>
      <c r="C503" s="4">
        <v>604</v>
      </c>
      <c r="D503" s="2" t="s">
        <v>579</v>
      </c>
      <c r="E503" s="4" t="s">
        <v>58</v>
      </c>
      <c r="F503" s="5">
        <f>VLOOKUP(D:D,[1]单价不变总价增加!$E$3:$P$410,5,0)</f>
        <v>89.09</v>
      </c>
      <c r="G503" s="5" t="str">
        <f>VLOOKUP(D:D,[1]单价不变总价增加!$E$3:$P$410,6,0)</f>
        <v>72.17</v>
      </c>
      <c r="H503" s="2">
        <v>30000</v>
      </c>
      <c r="I503" s="7">
        <f>J503/G503</f>
        <v>37033.3933767493</v>
      </c>
      <c r="J503" s="5">
        <f>F503*H503</f>
        <v>2672700</v>
      </c>
      <c r="K503" s="5" t="str">
        <f>VLOOKUP(D:D,[1]单价不变总价增加!$E$3:$P$410,12,0)</f>
        <v>未签约</v>
      </c>
    </row>
    <row r="504" ht="14.25" spans="1:11">
      <c r="A504" s="2">
        <v>5</v>
      </c>
      <c r="B504" s="2">
        <v>1</v>
      </c>
      <c r="C504" s="4">
        <v>701</v>
      </c>
      <c r="D504" s="2" t="s">
        <v>580</v>
      </c>
      <c r="E504" s="4" t="s">
        <v>58</v>
      </c>
      <c r="F504" s="5"/>
      <c r="G504" s="5"/>
      <c r="H504" s="2"/>
      <c r="I504" s="7"/>
      <c r="J504" s="5"/>
      <c r="K504" s="5"/>
    </row>
    <row r="505" ht="14.25" spans="1:11">
      <c r="A505" s="2">
        <v>5</v>
      </c>
      <c r="B505" s="2">
        <v>1</v>
      </c>
      <c r="C505" s="4">
        <v>702</v>
      </c>
      <c r="D505" s="2" t="s">
        <v>581</v>
      </c>
      <c r="E505" s="4" t="s">
        <v>60</v>
      </c>
      <c r="F505" s="5"/>
      <c r="G505" s="5"/>
      <c r="H505" s="2"/>
      <c r="I505" s="7"/>
      <c r="J505" s="5"/>
      <c r="K505" s="5"/>
    </row>
    <row r="506" ht="14.25" spans="1:11">
      <c r="A506" s="2">
        <v>5</v>
      </c>
      <c r="B506" s="2">
        <v>1</v>
      </c>
      <c r="C506" s="4">
        <v>703</v>
      </c>
      <c r="D506" s="2" t="s">
        <v>582</v>
      </c>
      <c r="E506" s="4" t="s">
        <v>60</v>
      </c>
      <c r="F506" s="5"/>
      <c r="G506" s="5"/>
      <c r="H506" s="2"/>
      <c r="I506" s="7"/>
      <c r="J506" s="5"/>
      <c r="K506" s="5"/>
    </row>
    <row r="507" ht="14.25" spans="1:11">
      <c r="A507" s="2">
        <v>5</v>
      </c>
      <c r="B507" s="2">
        <v>1</v>
      </c>
      <c r="C507" s="4">
        <v>704</v>
      </c>
      <c r="D507" s="2" t="s">
        <v>583</v>
      </c>
      <c r="E507" s="4" t="s">
        <v>58</v>
      </c>
      <c r="F507" s="5">
        <f>VLOOKUP(D:D,[1]单价不变总价增加!$E$3:$P$410,5,0)</f>
        <v>89.09</v>
      </c>
      <c r="G507" s="5" t="str">
        <f>VLOOKUP(D:D,[1]单价不变总价增加!$E$3:$P$410,6,0)</f>
        <v>72.17</v>
      </c>
      <c r="H507" s="2">
        <v>30000</v>
      </c>
      <c r="I507" s="7">
        <f>J507/G507</f>
        <v>37033.3933767493</v>
      </c>
      <c r="J507" s="5">
        <f>F507*H507</f>
        <v>2672700</v>
      </c>
      <c r="K507" s="5" t="str">
        <f>VLOOKUP(D:D,[1]单价不变总价增加!$E$3:$P$410,12,0)</f>
        <v>未签约</v>
      </c>
    </row>
    <row r="508" ht="14.25" spans="1:11">
      <c r="A508" s="2">
        <v>5</v>
      </c>
      <c r="B508" s="2">
        <v>1</v>
      </c>
      <c r="C508" s="4">
        <v>801</v>
      </c>
      <c r="D508" s="2" t="s">
        <v>584</v>
      </c>
      <c r="E508" s="4" t="s">
        <v>58</v>
      </c>
      <c r="F508" s="5"/>
      <c r="G508" s="5"/>
      <c r="H508" s="2"/>
      <c r="I508" s="7"/>
      <c r="J508" s="5"/>
      <c r="K508" s="5"/>
    </row>
    <row r="509" ht="14.25" spans="1:11">
      <c r="A509" s="2">
        <v>5</v>
      </c>
      <c r="B509" s="2">
        <v>1</v>
      </c>
      <c r="C509" s="4">
        <v>802</v>
      </c>
      <c r="D509" s="2" t="s">
        <v>585</v>
      </c>
      <c r="E509" s="4" t="s">
        <v>60</v>
      </c>
      <c r="F509" s="5"/>
      <c r="G509" s="5"/>
      <c r="H509" s="2"/>
      <c r="I509" s="7"/>
      <c r="J509" s="5"/>
      <c r="K509" s="5"/>
    </row>
    <row r="510" ht="14.25" spans="1:11">
      <c r="A510" s="2">
        <v>5</v>
      </c>
      <c r="B510" s="2">
        <v>1</v>
      </c>
      <c r="C510" s="4">
        <v>803</v>
      </c>
      <c r="D510" s="2" t="s">
        <v>586</v>
      </c>
      <c r="E510" s="4" t="s">
        <v>60</v>
      </c>
      <c r="F510" s="5"/>
      <c r="G510" s="5"/>
      <c r="H510" s="2"/>
      <c r="I510" s="7"/>
      <c r="J510" s="5"/>
      <c r="K510" s="5"/>
    </row>
    <row r="511" ht="14.25" spans="1:11">
      <c r="A511" s="2">
        <v>5</v>
      </c>
      <c r="B511" s="2">
        <v>1</v>
      </c>
      <c r="C511" s="4">
        <v>804</v>
      </c>
      <c r="D511" s="2" t="s">
        <v>587</v>
      </c>
      <c r="E511" s="4" t="s">
        <v>58</v>
      </c>
      <c r="F511" s="5"/>
      <c r="G511" s="5"/>
      <c r="H511" s="2"/>
      <c r="I511" s="7"/>
      <c r="J511" s="5"/>
      <c r="K511" s="5"/>
    </row>
    <row r="512" ht="14.25" spans="1:11">
      <c r="A512" s="2">
        <v>5</v>
      </c>
      <c r="B512" s="2">
        <v>1</v>
      </c>
      <c r="C512" s="4">
        <v>901</v>
      </c>
      <c r="D512" s="2" t="s">
        <v>588</v>
      </c>
      <c r="E512" s="4" t="s">
        <v>58</v>
      </c>
      <c r="F512" s="5"/>
      <c r="G512" s="5"/>
      <c r="H512" s="2"/>
      <c r="I512" s="7"/>
      <c r="J512" s="5"/>
      <c r="K512" s="5"/>
    </row>
    <row r="513" ht="14.25" spans="1:11">
      <c r="A513" s="2">
        <v>5</v>
      </c>
      <c r="B513" s="2">
        <v>1</v>
      </c>
      <c r="C513" s="4">
        <v>902</v>
      </c>
      <c r="D513" s="2" t="s">
        <v>589</v>
      </c>
      <c r="E513" s="4" t="s">
        <v>60</v>
      </c>
      <c r="F513" s="5"/>
      <c r="G513" s="5"/>
      <c r="H513" s="2"/>
      <c r="I513" s="7"/>
      <c r="J513" s="5"/>
      <c r="K513" s="5"/>
    </row>
    <row r="514" ht="14.25" spans="1:11">
      <c r="A514" s="2">
        <v>5</v>
      </c>
      <c r="B514" s="2">
        <v>1</v>
      </c>
      <c r="C514" s="4">
        <v>903</v>
      </c>
      <c r="D514" s="2" t="s">
        <v>590</v>
      </c>
      <c r="E514" s="4" t="s">
        <v>60</v>
      </c>
      <c r="F514" s="5"/>
      <c r="G514" s="5"/>
      <c r="H514" s="2"/>
      <c r="I514" s="7"/>
      <c r="J514" s="5"/>
      <c r="K514" s="5"/>
    </row>
    <row r="515" ht="14.25" spans="1:11">
      <c r="A515" s="2">
        <v>5</v>
      </c>
      <c r="B515" s="2">
        <v>1</v>
      </c>
      <c r="C515" s="4">
        <v>904</v>
      </c>
      <c r="D515" s="2" t="s">
        <v>591</v>
      </c>
      <c r="E515" s="4" t="s">
        <v>58</v>
      </c>
      <c r="F515" s="5"/>
      <c r="G515" s="5"/>
      <c r="H515" s="2"/>
      <c r="I515" s="7"/>
      <c r="J515" s="5"/>
      <c r="K515" s="5"/>
    </row>
    <row r="516" ht="14.25" spans="1:11">
      <c r="A516" s="2">
        <v>5</v>
      </c>
      <c r="B516" s="2">
        <v>1</v>
      </c>
      <c r="C516" s="4">
        <v>1001</v>
      </c>
      <c r="D516" s="2" t="s">
        <v>592</v>
      </c>
      <c r="E516" s="4" t="s">
        <v>58</v>
      </c>
      <c r="F516" s="5"/>
      <c r="G516" s="5"/>
      <c r="H516" s="2"/>
      <c r="I516" s="7"/>
      <c r="J516" s="5"/>
      <c r="K516" s="5"/>
    </row>
    <row r="517" ht="14.25" spans="1:11">
      <c r="A517" s="2">
        <v>5</v>
      </c>
      <c r="B517" s="2">
        <v>1</v>
      </c>
      <c r="C517" s="4">
        <v>1002</v>
      </c>
      <c r="D517" s="2" t="s">
        <v>593</v>
      </c>
      <c r="E517" s="4" t="s">
        <v>60</v>
      </c>
      <c r="F517" s="5"/>
      <c r="G517" s="5"/>
      <c r="H517" s="2"/>
      <c r="I517" s="7"/>
      <c r="J517" s="5"/>
      <c r="K517" s="5"/>
    </row>
    <row r="518" ht="14.25" spans="1:11">
      <c r="A518" s="2">
        <v>5</v>
      </c>
      <c r="B518" s="2">
        <v>1</v>
      </c>
      <c r="C518" s="4">
        <v>1003</v>
      </c>
      <c r="D518" s="2" t="s">
        <v>594</v>
      </c>
      <c r="E518" s="4" t="s">
        <v>60</v>
      </c>
      <c r="F518" s="5"/>
      <c r="G518" s="5"/>
      <c r="H518" s="2"/>
      <c r="I518" s="7"/>
      <c r="J518" s="5"/>
      <c r="K518" s="5"/>
    </row>
    <row r="519" ht="14.25" spans="1:11">
      <c r="A519" s="2">
        <v>5</v>
      </c>
      <c r="B519" s="2">
        <v>1</v>
      </c>
      <c r="C519" s="4">
        <v>1004</v>
      </c>
      <c r="D519" s="2" t="s">
        <v>595</v>
      </c>
      <c r="E519" s="4" t="s">
        <v>58</v>
      </c>
      <c r="F519" s="5"/>
      <c r="G519" s="5"/>
      <c r="H519" s="2"/>
      <c r="I519" s="7"/>
      <c r="J519" s="5"/>
      <c r="K519" s="5"/>
    </row>
    <row r="520" ht="14.25" spans="1:11">
      <c r="A520" s="2">
        <v>5</v>
      </c>
      <c r="B520" s="2">
        <v>1</v>
      </c>
      <c r="C520" s="4">
        <v>1101</v>
      </c>
      <c r="D520" s="2" t="s">
        <v>596</v>
      </c>
      <c r="E520" s="4" t="s">
        <v>58</v>
      </c>
      <c r="F520" s="5">
        <f>VLOOKUP(D:D,[1]单价不变总价增加!$E$3:$P$410,5,0)</f>
        <v>89.66</v>
      </c>
      <c r="G520" s="5" t="str">
        <f>VLOOKUP(D:D,[1]单价不变总价增加!$E$3:$P$410,6,0)</f>
        <v>72.63</v>
      </c>
      <c r="H520" s="2">
        <v>30000</v>
      </c>
      <c r="I520" s="7">
        <f>J520/G520</f>
        <v>37034.283353986</v>
      </c>
      <c r="J520" s="5">
        <f>F520*H520</f>
        <v>2689800</v>
      </c>
      <c r="K520" s="5" t="str">
        <f>VLOOKUP(D:D,[1]单价不变总价增加!$E$3:$P$410,12,0)</f>
        <v>未签约</v>
      </c>
    </row>
    <row r="521" ht="14.25" spans="1:11">
      <c r="A521" s="2">
        <v>5</v>
      </c>
      <c r="B521" s="2">
        <v>1</v>
      </c>
      <c r="C521" s="4">
        <v>1102</v>
      </c>
      <c r="D521" s="2" t="s">
        <v>597</v>
      </c>
      <c r="E521" s="4" t="s">
        <v>60</v>
      </c>
      <c r="F521" s="5"/>
      <c r="G521" s="5"/>
      <c r="H521" s="2"/>
      <c r="I521" s="7"/>
      <c r="J521" s="5"/>
      <c r="K521" s="5"/>
    </row>
    <row r="522" ht="14.25" spans="1:11">
      <c r="A522" s="2">
        <v>5</v>
      </c>
      <c r="B522" s="2">
        <v>1</v>
      </c>
      <c r="C522" s="4">
        <v>1103</v>
      </c>
      <c r="D522" s="2" t="s">
        <v>598</v>
      </c>
      <c r="E522" s="4" t="s">
        <v>60</v>
      </c>
      <c r="F522" s="5"/>
      <c r="G522" s="5"/>
      <c r="H522" s="2"/>
      <c r="I522" s="7"/>
      <c r="J522" s="5"/>
      <c r="K522" s="5"/>
    </row>
    <row r="523" ht="14.25" spans="1:11">
      <c r="A523" s="2">
        <v>5</v>
      </c>
      <c r="B523" s="2">
        <v>1</v>
      </c>
      <c r="C523" s="4">
        <v>1104</v>
      </c>
      <c r="D523" s="2" t="s">
        <v>599</v>
      </c>
      <c r="E523" s="4" t="s">
        <v>58</v>
      </c>
      <c r="F523" s="5">
        <f>VLOOKUP(D:D,[1]单价不变总价增加!$E$3:$P$410,5,0)</f>
        <v>89.09</v>
      </c>
      <c r="G523" s="5" t="str">
        <f>VLOOKUP(D:D,[1]单价不变总价增加!$E$3:$P$410,6,0)</f>
        <v>72.17</v>
      </c>
      <c r="H523" s="2">
        <v>30000</v>
      </c>
      <c r="I523" s="7">
        <f t="shared" ref="I523:I532" si="20">J523/G523</f>
        <v>37033.3933767493</v>
      </c>
      <c r="J523" s="5">
        <f t="shared" ref="J523:J532" si="21">F523*H523</f>
        <v>2672700</v>
      </c>
      <c r="K523" s="5" t="str">
        <f>VLOOKUP(D:D,[1]单价不变总价增加!$E$3:$P$410,12,0)</f>
        <v>未签约</v>
      </c>
    </row>
    <row r="524" ht="14.25" spans="1:11">
      <c r="A524" s="2">
        <v>5</v>
      </c>
      <c r="B524" s="2">
        <v>2</v>
      </c>
      <c r="C524" s="4">
        <v>101</v>
      </c>
      <c r="D524" s="2" t="s">
        <v>600</v>
      </c>
      <c r="E524" s="4" t="s">
        <v>58</v>
      </c>
      <c r="F524" s="5">
        <f>VLOOKUP(D:D,[1]单价不变总价增加!$E$3:$P$410,5,0)</f>
        <v>89.09</v>
      </c>
      <c r="G524" s="5" t="str">
        <f>VLOOKUP(D:D,[1]单价不变总价增加!$E$3:$P$410,6,0)</f>
        <v>72.17</v>
      </c>
      <c r="H524" s="2">
        <v>30000</v>
      </c>
      <c r="I524" s="7">
        <f t="shared" si="20"/>
        <v>37033.3933767493</v>
      </c>
      <c r="J524" s="5">
        <f t="shared" si="21"/>
        <v>2672700</v>
      </c>
      <c r="K524" s="5" t="str">
        <f>VLOOKUP(D:D,[1]单价不变总价增加!$E$3:$P$410,12,0)</f>
        <v>未签约</v>
      </c>
    </row>
    <row r="525" ht="14.25" spans="1:11">
      <c r="A525" s="2">
        <v>5</v>
      </c>
      <c r="B525" s="2">
        <v>2</v>
      </c>
      <c r="C525" s="4">
        <v>102</v>
      </c>
      <c r="D525" s="2" t="s">
        <v>601</v>
      </c>
      <c r="E525" s="4" t="s">
        <v>60</v>
      </c>
      <c r="F525" s="5">
        <f>VLOOKUP(D:D,[1]单价不变总价增加!$E$3:$P$410,5,0)</f>
        <v>87.54</v>
      </c>
      <c r="G525" s="5" t="str">
        <f>VLOOKUP(D:D,[1]单价不变总价增加!$E$3:$P$410,6,0)</f>
        <v>70.91</v>
      </c>
      <c r="H525" s="2">
        <v>30000</v>
      </c>
      <c r="I525" s="7">
        <f t="shared" si="20"/>
        <v>37035.679029756</v>
      </c>
      <c r="J525" s="5">
        <f t="shared" si="21"/>
        <v>2626200</v>
      </c>
      <c r="K525" s="5" t="str">
        <f>VLOOKUP(D:D,[1]单价不变总价增加!$E$3:$P$410,12,0)</f>
        <v>未签约</v>
      </c>
    </row>
    <row r="526" ht="14.25" spans="1:11">
      <c r="A526" s="2">
        <v>5</v>
      </c>
      <c r="B526" s="2">
        <v>2</v>
      </c>
      <c r="C526" s="4">
        <v>103</v>
      </c>
      <c r="D526" s="2" t="s">
        <v>602</v>
      </c>
      <c r="E526" s="4" t="s">
        <v>60</v>
      </c>
      <c r="F526" s="5">
        <f>VLOOKUP(D:D,[1]单价不变总价增加!$E$3:$P$410,5,0)</f>
        <v>87.54</v>
      </c>
      <c r="G526" s="5" t="str">
        <f>VLOOKUP(D:D,[1]单价不变总价增加!$E$3:$P$410,6,0)</f>
        <v>70.91</v>
      </c>
      <c r="H526" s="2">
        <v>30000</v>
      </c>
      <c r="I526" s="7">
        <f t="shared" si="20"/>
        <v>37035.679029756</v>
      </c>
      <c r="J526" s="5">
        <f t="shared" si="21"/>
        <v>2626200</v>
      </c>
      <c r="K526" s="5" t="str">
        <f>VLOOKUP(D:D,[1]单价不变总价增加!$E$3:$P$410,12,0)</f>
        <v>未签约</v>
      </c>
    </row>
    <row r="527" ht="14.25" spans="1:11">
      <c r="A527" s="2">
        <v>5</v>
      </c>
      <c r="B527" s="2">
        <v>2</v>
      </c>
      <c r="C527" s="4">
        <v>104</v>
      </c>
      <c r="D527" s="2" t="s">
        <v>603</v>
      </c>
      <c r="E527" s="4" t="s">
        <v>58</v>
      </c>
      <c r="F527" s="5">
        <f>VLOOKUP(D:D,[1]单价不变总价增加!$E$3:$P$410,5,0)</f>
        <v>89.09</v>
      </c>
      <c r="G527" s="5" t="str">
        <f>VLOOKUP(D:D,[1]单价不变总价增加!$E$3:$P$410,6,0)</f>
        <v>72.17</v>
      </c>
      <c r="H527" s="2">
        <v>30000</v>
      </c>
      <c r="I527" s="7">
        <f t="shared" si="20"/>
        <v>37033.3933767493</v>
      </c>
      <c r="J527" s="5">
        <f t="shared" si="21"/>
        <v>2672700</v>
      </c>
      <c r="K527" s="5" t="str">
        <f>VLOOKUP(D:D,[1]单价不变总价增加!$E$3:$P$410,12,0)</f>
        <v>未签约</v>
      </c>
    </row>
    <row r="528" ht="14.25" spans="1:11">
      <c r="A528" s="2">
        <v>5</v>
      </c>
      <c r="B528" s="2">
        <v>2</v>
      </c>
      <c r="C528" s="4">
        <v>201</v>
      </c>
      <c r="D528" s="2" t="s">
        <v>604</v>
      </c>
      <c r="E528" s="4" t="s">
        <v>58</v>
      </c>
      <c r="F528" s="5">
        <f>VLOOKUP(D:D,[1]单价不变总价增加!$E$3:$P$410,5,0)</f>
        <v>89.09</v>
      </c>
      <c r="G528" s="5" t="str">
        <f>VLOOKUP(D:D,[1]单价不变总价增加!$E$3:$P$410,6,0)</f>
        <v>72.17</v>
      </c>
      <c r="H528" s="2">
        <v>30000</v>
      </c>
      <c r="I528" s="7">
        <f t="shared" si="20"/>
        <v>37033.3933767493</v>
      </c>
      <c r="J528" s="5">
        <f t="shared" si="21"/>
        <v>2672700</v>
      </c>
      <c r="K528" s="5" t="str">
        <f>VLOOKUP(D:D,[1]单价不变总价增加!$E$3:$P$410,12,0)</f>
        <v>未签约</v>
      </c>
    </row>
    <row r="529" ht="14.25" spans="1:11">
      <c r="A529" s="2">
        <v>5</v>
      </c>
      <c r="B529" s="2">
        <v>2</v>
      </c>
      <c r="C529" s="4">
        <v>202</v>
      </c>
      <c r="D529" s="2" t="s">
        <v>605</v>
      </c>
      <c r="E529" s="4" t="s">
        <v>60</v>
      </c>
      <c r="F529" s="5">
        <f>VLOOKUP(D:D,[1]单价不变总价增加!$E$3:$P$410,5,0)</f>
        <v>87.54</v>
      </c>
      <c r="G529" s="5" t="str">
        <f>VLOOKUP(D:D,[1]单价不变总价增加!$E$3:$P$410,6,0)</f>
        <v>70.91</v>
      </c>
      <c r="H529" s="2">
        <v>30000</v>
      </c>
      <c r="I529" s="7">
        <f t="shared" si="20"/>
        <v>37035.679029756</v>
      </c>
      <c r="J529" s="5">
        <f t="shared" si="21"/>
        <v>2626200</v>
      </c>
      <c r="K529" s="5" t="str">
        <f>VLOOKUP(D:D,[1]单价不变总价增加!$E$3:$P$410,12,0)</f>
        <v>未签约</v>
      </c>
    </row>
    <row r="530" ht="14.25" spans="1:11">
      <c r="A530" s="2">
        <v>5</v>
      </c>
      <c r="B530" s="2">
        <v>2</v>
      </c>
      <c r="C530" s="4">
        <v>203</v>
      </c>
      <c r="D530" s="2" t="s">
        <v>606</v>
      </c>
      <c r="E530" s="4" t="s">
        <v>60</v>
      </c>
      <c r="F530" s="5">
        <f>VLOOKUP(D:D,[1]单价不变总价增加!$E$3:$P$410,5,0)</f>
        <v>87.54</v>
      </c>
      <c r="G530" s="5" t="str">
        <f>VLOOKUP(D:D,[1]单价不变总价增加!$E$3:$P$410,6,0)</f>
        <v>70.91</v>
      </c>
      <c r="H530" s="2">
        <v>30000</v>
      </c>
      <c r="I530" s="7">
        <f t="shared" si="20"/>
        <v>37035.679029756</v>
      </c>
      <c r="J530" s="5">
        <f t="shared" si="21"/>
        <v>2626200</v>
      </c>
      <c r="K530" s="5" t="str">
        <f>VLOOKUP(D:D,[1]单价不变总价增加!$E$3:$P$410,12,0)</f>
        <v>未签约</v>
      </c>
    </row>
    <row r="531" ht="14.25" spans="1:11">
      <c r="A531" s="2">
        <v>5</v>
      </c>
      <c r="B531" s="2">
        <v>2</v>
      </c>
      <c r="C531" s="4">
        <v>204</v>
      </c>
      <c r="D531" s="2" t="s">
        <v>607</v>
      </c>
      <c r="E531" s="4" t="s">
        <v>58</v>
      </c>
      <c r="F531" s="5">
        <f>VLOOKUP(D:D,[1]单价不变总价增加!$E$3:$P$410,5,0)</f>
        <v>89.09</v>
      </c>
      <c r="G531" s="5" t="str">
        <f>VLOOKUP(D:D,[1]单价不变总价增加!$E$3:$P$410,6,0)</f>
        <v>72.17</v>
      </c>
      <c r="H531" s="2">
        <v>30000</v>
      </c>
      <c r="I531" s="7">
        <f t="shared" si="20"/>
        <v>37033.3933767493</v>
      </c>
      <c r="J531" s="5">
        <f t="shared" si="21"/>
        <v>2672700</v>
      </c>
      <c r="K531" s="5" t="str">
        <f>VLOOKUP(D:D,[1]单价不变总价增加!$E$3:$P$410,12,0)</f>
        <v>未签约</v>
      </c>
    </row>
    <row r="532" ht="14.25" spans="1:11">
      <c r="A532" s="2">
        <v>5</v>
      </c>
      <c r="B532" s="2">
        <v>2</v>
      </c>
      <c r="C532" s="4">
        <v>301</v>
      </c>
      <c r="D532" s="2" t="s">
        <v>608</v>
      </c>
      <c r="E532" s="4" t="s">
        <v>58</v>
      </c>
      <c r="F532" s="5">
        <f>VLOOKUP(D:D,[1]单价不变总价增加!$E$3:$P$410,5,0)</f>
        <v>89.09</v>
      </c>
      <c r="G532" s="5" t="str">
        <f>VLOOKUP(D:D,[1]单价不变总价增加!$E$3:$P$410,6,0)</f>
        <v>72.17</v>
      </c>
      <c r="H532" s="2">
        <v>30000</v>
      </c>
      <c r="I532" s="7">
        <f t="shared" si="20"/>
        <v>37033.3933767493</v>
      </c>
      <c r="J532" s="5">
        <f t="shared" si="21"/>
        <v>2672700</v>
      </c>
      <c r="K532" s="5" t="str">
        <f>VLOOKUP(D:D,[1]单价不变总价增加!$E$3:$P$410,12,0)</f>
        <v>未签约</v>
      </c>
    </row>
    <row r="533" ht="14.25" spans="1:11">
      <c r="A533" s="2">
        <v>5</v>
      </c>
      <c r="B533" s="2">
        <v>2</v>
      </c>
      <c r="C533" s="4">
        <v>302</v>
      </c>
      <c r="D533" s="2" t="s">
        <v>609</v>
      </c>
      <c r="E533" s="4" t="s">
        <v>60</v>
      </c>
      <c r="F533" s="5"/>
      <c r="G533" s="5"/>
      <c r="H533" s="2"/>
      <c r="I533" s="7"/>
      <c r="J533" s="5"/>
      <c r="K533" s="5"/>
    </row>
    <row r="534" ht="14.25" spans="1:11">
      <c r="A534" s="2">
        <v>5</v>
      </c>
      <c r="B534" s="2">
        <v>2</v>
      </c>
      <c r="C534" s="4">
        <v>303</v>
      </c>
      <c r="D534" s="2" t="s">
        <v>610</v>
      </c>
      <c r="E534" s="4" t="s">
        <v>60</v>
      </c>
      <c r="F534" s="5"/>
      <c r="G534" s="5"/>
      <c r="H534" s="2"/>
      <c r="I534" s="7"/>
      <c r="J534" s="5"/>
      <c r="K534" s="5"/>
    </row>
    <row r="535" ht="14.25" spans="1:11">
      <c r="A535" s="2">
        <v>5</v>
      </c>
      <c r="B535" s="2">
        <v>2</v>
      </c>
      <c r="C535" s="4">
        <v>304</v>
      </c>
      <c r="D535" s="2" t="s">
        <v>611</v>
      </c>
      <c r="E535" s="4" t="s">
        <v>58</v>
      </c>
      <c r="F535" s="5">
        <f>VLOOKUP(D:D,[1]单价不变总价增加!$E$3:$P$410,5,0)</f>
        <v>89.09</v>
      </c>
      <c r="G535" s="5" t="str">
        <f>VLOOKUP(D:D,[1]单价不变总价增加!$E$3:$P$410,6,0)</f>
        <v>72.17</v>
      </c>
      <c r="H535" s="2">
        <v>30000</v>
      </c>
      <c r="I535" s="7">
        <f>J535/G535</f>
        <v>37033.3933767493</v>
      </c>
      <c r="J535" s="5">
        <f>F535*H535</f>
        <v>2672700</v>
      </c>
      <c r="K535" s="5" t="str">
        <f>VLOOKUP(D:D,[1]单价不变总价增加!$E$3:$P$410,12,0)</f>
        <v>未签约</v>
      </c>
    </row>
    <row r="536" ht="14.25" spans="1:11">
      <c r="A536" s="2">
        <v>5</v>
      </c>
      <c r="B536" s="2">
        <v>2</v>
      </c>
      <c r="C536" s="4">
        <v>401</v>
      </c>
      <c r="D536" s="2" t="s">
        <v>612</v>
      </c>
      <c r="E536" s="4" t="s">
        <v>58</v>
      </c>
      <c r="F536" s="5">
        <f>VLOOKUP(D:D,[1]单价不变总价增加!$E$3:$P$410,5,0)</f>
        <v>89.09</v>
      </c>
      <c r="G536" s="5" t="str">
        <f>VLOOKUP(D:D,[1]单价不变总价增加!$E$3:$P$410,6,0)</f>
        <v>72.17</v>
      </c>
      <c r="H536" s="2">
        <v>30000</v>
      </c>
      <c r="I536" s="7">
        <f>J536/G536</f>
        <v>37033.3933767493</v>
      </c>
      <c r="J536" s="5">
        <f>F536*H536</f>
        <v>2672700</v>
      </c>
      <c r="K536" s="5" t="str">
        <f>VLOOKUP(D:D,[1]单价不变总价增加!$E$3:$P$410,12,0)</f>
        <v>未签约</v>
      </c>
    </row>
    <row r="537" ht="14.25" spans="1:11">
      <c r="A537" s="2">
        <v>5</v>
      </c>
      <c r="B537" s="2">
        <v>2</v>
      </c>
      <c r="C537" s="4">
        <v>402</v>
      </c>
      <c r="D537" s="2" t="s">
        <v>613</v>
      </c>
      <c r="E537" s="4" t="s">
        <v>60</v>
      </c>
      <c r="F537" s="5"/>
      <c r="G537" s="5"/>
      <c r="H537" s="2"/>
      <c r="I537" s="7"/>
      <c r="J537" s="5"/>
      <c r="K537" s="5"/>
    </row>
    <row r="538" ht="14.25" spans="1:11">
      <c r="A538" s="2">
        <v>5</v>
      </c>
      <c r="B538" s="2">
        <v>2</v>
      </c>
      <c r="C538" s="4">
        <v>403</v>
      </c>
      <c r="D538" s="2" t="s">
        <v>614</v>
      </c>
      <c r="E538" s="4" t="s">
        <v>60</v>
      </c>
      <c r="F538" s="5"/>
      <c r="G538" s="5"/>
      <c r="H538" s="2"/>
      <c r="I538" s="7"/>
      <c r="J538" s="5"/>
      <c r="K538" s="5"/>
    </row>
    <row r="539" ht="14.25" spans="1:11">
      <c r="A539" s="2">
        <v>5</v>
      </c>
      <c r="B539" s="2">
        <v>2</v>
      </c>
      <c r="C539" s="4">
        <v>404</v>
      </c>
      <c r="D539" s="2" t="s">
        <v>615</v>
      </c>
      <c r="E539" s="4" t="s">
        <v>58</v>
      </c>
      <c r="F539" s="5">
        <f>VLOOKUP(D:D,[1]单价不变总价增加!$E$3:$P$410,5,0)</f>
        <v>89.09</v>
      </c>
      <c r="G539" s="5" t="str">
        <f>VLOOKUP(D:D,[1]单价不变总价增加!$E$3:$P$410,6,0)</f>
        <v>72.17</v>
      </c>
      <c r="H539" s="2">
        <v>30000</v>
      </c>
      <c r="I539" s="7">
        <f>J539/G539</f>
        <v>37033.3933767493</v>
      </c>
      <c r="J539" s="5">
        <f>F539*H539</f>
        <v>2672700</v>
      </c>
      <c r="K539" s="5" t="str">
        <f>VLOOKUP(D:D,[1]单价不变总价增加!$E$3:$P$410,12,0)</f>
        <v>未签约</v>
      </c>
    </row>
    <row r="540" ht="14.25" spans="1:11">
      <c r="A540" s="2">
        <v>5</v>
      </c>
      <c r="B540" s="2">
        <v>2</v>
      </c>
      <c r="C540" s="4">
        <v>501</v>
      </c>
      <c r="D540" s="2" t="s">
        <v>616</v>
      </c>
      <c r="E540" s="4" t="s">
        <v>58</v>
      </c>
      <c r="F540" s="5"/>
      <c r="G540" s="5"/>
      <c r="H540" s="2"/>
      <c r="I540" s="7"/>
      <c r="J540" s="5"/>
      <c r="K540" s="5"/>
    </row>
    <row r="541" ht="14.25" spans="1:11">
      <c r="A541" s="2">
        <v>5</v>
      </c>
      <c r="B541" s="2">
        <v>2</v>
      </c>
      <c r="C541" s="4">
        <v>502</v>
      </c>
      <c r="D541" s="2" t="s">
        <v>617</v>
      </c>
      <c r="E541" s="4" t="s">
        <v>60</v>
      </c>
      <c r="F541" s="5"/>
      <c r="G541" s="5"/>
      <c r="H541" s="2"/>
      <c r="I541" s="7"/>
      <c r="J541" s="5"/>
      <c r="K541" s="5"/>
    </row>
    <row r="542" ht="14.25" spans="1:11">
      <c r="A542" s="2">
        <v>5</v>
      </c>
      <c r="B542" s="2">
        <v>2</v>
      </c>
      <c r="C542" s="4">
        <v>503</v>
      </c>
      <c r="D542" s="2" t="s">
        <v>618</v>
      </c>
      <c r="E542" s="4" t="s">
        <v>60</v>
      </c>
      <c r="F542" s="5"/>
      <c r="G542" s="5"/>
      <c r="H542" s="2"/>
      <c r="I542" s="7"/>
      <c r="J542" s="5"/>
      <c r="K542" s="5"/>
    </row>
    <row r="543" ht="14.25" spans="1:11">
      <c r="A543" s="2">
        <v>5</v>
      </c>
      <c r="B543" s="2">
        <v>2</v>
      </c>
      <c r="C543" s="4">
        <v>504</v>
      </c>
      <c r="D543" s="2" t="s">
        <v>619</v>
      </c>
      <c r="E543" s="4" t="s">
        <v>58</v>
      </c>
      <c r="F543" s="5"/>
      <c r="G543" s="5"/>
      <c r="H543" s="2"/>
      <c r="I543" s="7"/>
      <c r="J543" s="5"/>
      <c r="K543" s="5"/>
    </row>
    <row r="544" ht="14.25" spans="1:11">
      <c r="A544" s="2">
        <v>5</v>
      </c>
      <c r="B544" s="2">
        <v>2</v>
      </c>
      <c r="C544" s="4">
        <v>601</v>
      </c>
      <c r="D544" s="2" t="s">
        <v>620</v>
      </c>
      <c r="E544" s="4" t="s">
        <v>58</v>
      </c>
      <c r="F544" s="5"/>
      <c r="G544" s="5"/>
      <c r="H544" s="2"/>
      <c r="I544" s="7"/>
      <c r="J544" s="5"/>
      <c r="K544" s="5"/>
    </row>
    <row r="545" ht="14.25" spans="1:11">
      <c r="A545" s="2">
        <v>5</v>
      </c>
      <c r="B545" s="2">
        <v>2</v>
      </c>
      <c r="C545" s="4">
        <v>602</v>
      </c>
      <c r="D545" s="2" t="s">
        <v>621</v>
      </c>
      <c r="E545" s="4" t="s">
        <v>60</v>
      </c>
      <c r="F545" s="5"/>
      <c r="G545" s="5"/>
      <c r="H545" s="2"/>
      <c r="I545" s="7"/>
      <c r="J545" s="5"/>
      <c r="K545" s="5"/>
    </row>
    <row r="546" ht="14.25" spans="1:11">
      <c r="A546" s="2">
        <v>5</v>
      </c>
      <c r="B546" s="2">
        <v>2</v>
      </c>
      <c r="C546" s="4">
        <v>603</v>
      </c>
      <c r="D546" s="2" t="s">
        <v>622</v>
      </c>
      <c r="E546" s="4" t="s">
        <v>60</v>
      </c>
      <c r="F546" s="5"/>
      <c r="G546" s="5"/>
      <c r="H546" s="2"/>
      <c r="I546" s="7"/>
      <c r="J546" s="5"/>
      <c r="K546" s="5"/>
    </row>
    <row r="547" ht="14.25" spans="1:11">
      <c r="A547" s="2">
        <v>5</v>
      </c>
      <c r="B547" s="2">
        <v>2</v>
      </c>
      <c r="C547" s="4">
        <v>604</v>
      </c>
      <c r="D547" s="2" t="s">
        <v>623</v>
      </c>
      <c r="E547" s="4" t="s">
        <v>58</v>
      </c>
      <c r="F547" s="5"/>
      <c r="G547" s="5"/>
      <c r="H547" s="2"/>
      <c r="I547" s="7"/>
      <c r="J547" s="5"/>
      <c r="K547" s="5"/>
    </row>
    <row r="548" ht="14.25" spans="1:11">
      <c r="A548" s="2">
        <v>5</v>
      </c>
      <c r="B548" s="2">
        <v>2</v>
      </c>
      <c r="C548" s="4">
        <v>701</v>
      </c>
      <c r="D548" s="2" t="s">
        <v>624</v>
      </c>
      <c r="E548" s="4" t="s">
        <v>58</v>
      </c>
      <c r="F548" s="5"/>
      <c r="G548" s="5"/>
      <c r="H548" s="2"/>
      <c r="I548" s="7"/>
      <c r="J548" s="5"/>
      <c r="K548" s="5"/>
    </row>
    <row r="549" ht="14.25" spans="1:11">
      <c r="A549" s="2">
        <v>5</v>
      </c>
      <c r="B549" s="2">
        <v>2</v>
      </c>
      <c r="C549" s="4">
        <v>702</v>
      </c>
      <c r="D549" s="2" t="s">
        <v>625</v>
      </c>
      <c r="E549" s="4" t="s">
        <v>60</v>
      </c>
      <c r="F549" s="5"/>
      <c r="G549" s="5"/>
      <c r="H549" s="2"/>
      <c r="I549" s="7"/>
      <c r="J549" s="5"/>
      <c r="K549" s="5"/>
    </row>
    <row r="550" ht="14.25" spans="1:11">
      <c r="A550" s="2">
        <v>5</v>
      </c>
      <c r="B550" s="2">
        <v>2</v>
      </c>
      <c r="C550" s="4">
        <v>703</v>
      </c>
      <c r="D550" s="2" t="s">
        <v>626</v>
      </c>
      <c r="E550" s="4" t="s">
        <v>60</v>
      </c>
      <c r="F550" s="5"/>
      <c r="G550" s="5"/>
      <c r="H550" s="2"/>
      <c r="I550" s="7"/>
      <c r="J550" s="5"/>
      <c r="K550" s="5"/>
    </row>
    <row r="551" ht="14.25" spans="1:11">
      <c r="A551" s="2">
        <v>5</v>
      </c>
      <c r="B551" s="2">
        <v>2</v>
      </c>
      <c r="C551" s="4">
        <v>704</v>
      </c>
      <c r="D551" s="2" t="s">
        <v>627</v>
      </c>
      <c r="E551" s="4" t="s">
        <v>58</v>
      </c>
      <c r="F551" s="5"/>
      <c r="G551" s="5"/>
      <c r="H551" s="2"/>
      <c r="I551" s="7"/>
      <c r="J551" s="5"/>
      <c r="K551" s="5"/>
    </row>
    <row r="552" ht="14.25" spans="1:11">
      <c r="A552" s="2">
        <v>5</v>
      </c>
      <c r="B552" s="2">
        <v>2</v>
      </c>
      <c r="C552" s="4">
        <v>801</v>
      </c>
      <c r="D552" s="2" t="s">
        <v>628</v>
      </c>
      <c r="E552" s="4" t="s">
        <v>58</v>
      </c>
      <c r="F552" s="5"/>
      <c r="G552" s="5"/>
      <c r="H552" s="2"/>
      <c r="I552" s="7"/>
      <c r="J552" s="5"/>
      <c r="K552" s="5"/>
    </row>
    <row r="553" ht="14.25" spans="1:11">
      <c r="A553" s="2">
        <v>5</v>
      </c>
      <c r="B553" s="2">
        <v>2</v>
      </c>
      <c r="C553" s="4">
        <v>802</v>
      </c>
      <c r="D553" s="2" t="s">
        <v>629</v>
      </c>
      <c r="E553" s="4" t="s">
        <v>60</v>
      </c>
      <c r="F553" s="5"/>
      <c r="G553" s="5"/>
      <c r="H553" s="2"/>
      <c r="I553" s="7"/>
      <c r="J553" s="5"/>
      <c r="K553" s="5"/>
    </row>
    <row r="554" ht="14.25" spans="1:11">
      <c r="A554" s="2">
        <v>5</v>
      </c>
      <c r="B554" s="2">
        <v>2</v>
      </c>
      <c r="C554" s="4">
        <v>803</v>
      </c>
      <c r="D554" s="2" t="s">
        <v>630</v>
      </c>
      <c r="E554" s="4" t="s">
        <v>60</v>
      </c>
      <c r="F554" s="5"/>
      <c r="G554" s="5"/>
      <c r="H554" s="2"/>
      <c r="I554" s="7"/>
      <c r="J554" s="5"/>
      <c r="K554" s="5"/>
    </row>
    <row r="555" ht="14.25" spans="1:11">
      <c r="A555" s="2">
        <v>5</v>
      </c>
      <c r="B555" s="2">
        <v>2</v>
      </c>
      <c r="C555" s="4">
        <v>804</v>
      </c>
      <c r="D555" s="2" t="s">
        <v>631</v>
      </c>
      <c r="E555" s="4" t="s">
        <v>58</v>
      </c>
      <c r="F555" s="5"/>
      <c r="G555" s="5"/>
      <c r="H555" s="2"/>
      <c r="I555" s="7"/>
      <c r="J555" s="5"/>
      <c r="K555" s="5"/>
    </row>
    <row r="556" ht="14.25" spans="1:11">
      <c r="A556" s="2">
        <v>5</v>
      </c>
      <c r="B556" s="2">
        <v>2</v>
      </c>
      <c r="C556" s="4">
        <v>901</v>
      </c>
      <c r="D556" s="2" t="s">
        <v>632</v>
      </c>
      <c r="E556" s="4" t="s">
        <v>58</v>
      </c>
      <c r="F556" s="5"/>
      <c r="G556" s="5"/>
      <c r="H556" s="2"/>
      <c r="I556" s="7"/>
      <c r="J556" s="5"/>
      <c r="K556" s="5"/>
    </row>
    <row r="557" ht="14.25" spans="1:11">
      <c r="A557" s="2">
        <v>5</v>
      </c>
      <c r="B557" s="2">
        <v>2</v>
      </c>
      <c r="C557" s="4">
        <v>902</v>
      </c>
      <c r="D557" s="2" t="s">
        <v>633</v>
      </c>
      <c r="E557" s="4" t="s">
        <v>60</v>
      </c>
      <c r="F557" s="5"/>
      <c r="G557" s="5"/>
      <c r="H557" s="2"/>
      <c r="I557" s="7"/>
      <c r="J557" s="5"/>
      <c r="K557" s="5"/>
    </row>
    <row r="558" ht="14.25" spans="1:11">
      <c r="A558" s="2">
        <v>5</v>
      </c>
      <c r="B558" s="2">
        <v>2</v>
      </c>
      <c r="C558" s="4">
        <v>903</v>
      </c>
      <c r="D558" s="2" t="s">
        <v>634</v>
      </c>
      <c r="E558" s="4" t="s">
        <v>60</v>
      </c>
      <c r="F558" s="5"/>
      <c r="G558" s="5"/>
      <c r="H558" s="2"/>
      <c r="I558" s="7"/>
      <c r="J558" s="5"/>
      <c r="K558" s="5"/>
    </row>
    <row r="559" ht="14.25" spans="1:11">
      <c r="A559" s="2">
        <v>5</v>
      </c>
      <c r="B559" s="2">
        <v>2</v>
      </c>
      <c r="C559" s="4">
        <v>904</v>
      </c>
      <c r="D559" s="2" t="s">
        <v>635</v>
      </c>
      <c r="E559" s="4" t="s">
        <v>58</v>
      </c>
      <c r="F559" s="5"/>
      <c r="G559" s="5"/>
      <c r="H559" s="2"/>
      <c r="I559" s="7"/>
      <c r="J559" s="5"/>
      <c r="K559" s="5"/>
    </row>
    <row r="560" ht="14.25" spans="1:11">
      <c r="A560" s="2">
        <v>5</v>
      </c>
      <c r="B560" s="2">
        <v>2</v>
      </c>
      <c r="C560" s="4">
        <v>1001</v>
      </c>
      <c r="D560" s="2" t="s">
        <v>636</v>
      </c>
      <c r="E560" s="4" t="s">
        <v>58</v>
      </c>
      <c r="F560" s="5"/>
      <c r="G560" s="5"/>
      <c r="H560" s="2"/>
      <c r="I560" s="7"/>
      <c r="J560" s="5"/>
      <c r="K560" s="5"/>
    </row>
    <row r="561" ht="14.25" spans="1:11">
      <c r="A561" s="2">
        <v>5</v>
      </c>
      <c r="B561" s="2">
        <v>2</v>
      </c>
      <c r="C561" s="4">
        <v>1002</v>
      </c>
      <c r="D561" s="2" t="s">
        <v>637</v>
      </c>
      <c r="E561" s="4" t="s">
        <v>60</v>
      </c>
      <c r="F561" s="5"/>
      <c r="G561" s="5"/>
      <c r="H561" s="2"/>
      <c r="I561" s="7"/>
      <c r="J561" s="5"/>
      <c r="K561" s="5"/>
    </row>
    <row r="562" ht="14.25" spans="1:11">
      <c r="A562" s="2">
        <v>5</v>
      </c>
      <c r="B562" s="2">
        <v>2</v>
      </c>
      <c r="C562" s="4">
        <v>1003</v>
      </c>
      <c r="D562" s="2" t="s">
        <v>638</v>
      </c>
      <c r="E562" s="4" t="s">
        <v>60</v>
      </c>
      <c r="F562" s="5"/>
      <c r="G562" s="5"/>
      <c r="H562" s="2"/>
      <c r="I562" s="7"/>
      <c r="J562" s="5"/>
      <c r="K562" s="5"/>
    </row>
    <row r="563" ht="14.25" spans="1:11">
      <c r="A563" s="2">
        <v>5</v>
      </c>
      <c r="B563" s="2">
        <v>2</v>
      </c>
      <c r="C563" s="4">
        <v>1004</v>
      </c>
      <c r="D563" s="2" t="s">
        <v>639</v>
      </c>
      <c r="E563" s="4" t="s">
        <v>58</v>
      </c>
      <c r="F563" s="5"/>
      <c r="G563" s="5"/>
      <c r="H563" s="2"/>
      <c r="I563" s="7"/>
      <c r="J563" s="5"/>
      <c r="K563" s="5"/>
    </row>
    <row r="564" ht="14.25" spans="1:11">
      <c r="A564" s="2">
        <v>5</v>
      </c>
      <c r="B564" s="2">
        <v>2</v>
      </c>
      <c r="C564" s="4">
        <v>1101</v>
      </c>
      <c r="D564" s="2" t="s">
        <v>640</v>
      </c>
      <c r="E564" s="4" t="s">
        <v>58</v>
      </c>
      <c r="F564" s="5">
        <f>VLOOKUP(D:D,[1]单价不变总价增加!$E$3:$P$410,5,0)</f>
        <v>89.09</v>
      </c>
      <c r="G564" s="5" t="str">
        <f>VLOOKUP(D:D,[1]单价不变总价增加!$E$3:$P$410,6,0)</f>
        <v>72.17</v>
      </c>
      <c r="H564" s="2">
        <v>30000</v>
      </c>
      <c r="I564" s="7">
        <f>J564/G564</f>
        <v>37033.3933767493</v>
      </c>
      <c r="J564" s="5">
        <f>F564*H564</f>
        <v>2672700</v>
      </c>
      <c r="K564" s="5" t="str">
        <f>VLOOKUP(D:D,[1]单价不变总价增加!$E$3:$P$410,12,0)</f>
        <v>未签约</v>
      </c>
    </row>
    <row r="565" ht="14.25" spans="1:11">
      <c r="A565" s="2">
        <v>5</v>
      </c>
      <c r="B565" s="2">
        <v>2</v>
      </c>
      <c r="C565" s="4">
        <v>1102</v>
      </c>
      <c r="D565" s="2" t="s">
        <v>641</v>
      </c>
      <c r="E565" s="4" t="s">
        <v>60</v>
      </c>
      <c r="F565" s="5"/>
      <c r="G565" s="5"/>
      <c r="H565" s="2"/>
      <c r="I565" s="7"/>
      <c r="J565" s="5"/>
      <c r="K565" s="5"/>
    </row>
    <row r="566" ht="14.25" spans="1:11">
      <c r="A566" s="2">
        <v>5</v>
      </c>
      <c r="B566" s="2">
        <v>2</v>
      </c>
      <c r="C566" s="4">
        <v>1103</v>
      </c>
      <c r="D566" s="2" t="s">
        <v>642</v>
      </c>
      <c r="E566" s="4" t="s">
        <v>60</v>
      </c>
      <c r="F566" s="5"/>
      <c r="G566" s="5"/>
      <c r="H566" s="2"/>
      <c r="I566" s="7"/>
      <c r="J566" s="5"/>
      <c r="K566" s="5"/>
    </row>
    <row r="567" ht="14.25" spans="1:11">
      <c r="A567" s="2">
        <v>5</v>
      </c>
      <c r="B567" s="2">
        <v>2</v>
      </c>
      <c r="C567" s="4">
        <v>1104</v>
      </c>
      <c r="D567" s="2" t="s">
        <v>643</v>
      </c>
      <c r="E567" s="4" t="s">
        <v>58</v>
      </c>
      <c r="F567" s="5">
        <f>VLOOKUP(D:D,[1]单价不变总价增加!$E$3:$P$410,5,0)</f>
        <v>89.09</v>
      </c>
      <c r="G567" s="5" t="str">
        <f>VLOOKUP(D:D,[1]单价不变总价增加!$E$3:$P$410,6,0)</f>
        <v>72.17</v>
      </c>
      <c r="H567" s="2">
        <v>30000</v>
      </c>
      <c r="I567" s="7">
        <f t="shared" ref="I567:I576" si="22">J567/G567</f>
        <v>37033.3933767493</v>
      </c>
      <c r="J567" s="5">
        <f t="shared" ref="J567:J576" si="23">F567*H567</f>
        <v>2672700</v>
      </c>
      <c r="K567" s="5" t="str">
        <f>VLOOKUP(D:D,[1]单价不变总价增加!$E$3:$P$410,12,0)</f>
        <v>未签约</v>
      </c>
    </row>
    <row r="568" ht="14.25" spans="1:11">
      <c r="A568" s="2">
        <v>5</v>
      </c>
      <c r="B568" s="2">
        <v>3</v>
      </c>
      <c r="C568" s="4">
        <v>101</v>
      </c>
      <c r="D568" s="2" t="s">
        <v>644</v>
      </c>
      <c r="E568" s="4" t="s">
        <v>58</v>
      </c>
      <c r="F568" s="5">
        <f>VLOOKUP(D:D,[1]单价不变总价增加!$E$3:$P$410,5,0)</f>
        <v>89.09</v>
      </c>
      <c r="G568" s="5" t="str">
        <f>VLOOKUP(D:D,[1]单价不变总价增加!$E$3:$P$410,6,0)</f>
        <v>72.17</v>
      </c>
      <c r="H568" s="2">
        <v>30000</v>
      </c>
      <c r="I568" s="7">
        <f t="shared" si="22"/>
        <v>37033.3933767493</v>
      </c>
      <c r="J568" s="5">
        <f t="shared" si="23"/>
        <v>2672700</v>
      </c>
      <c r="K568" s="5" t="str">
        <f>VLOOKUP(D:D,[1]单价不变总价增加!$E$3:$P$410,12,0)</f>
        <v>未签约</v>
      </c>
    </row>
    <row r="569" ht="14.25" spans="1:11">
      <c r="A569" s="2">
        <v>5</v>
      </c>
      <c r="B569" s="2">
        <v>3</v>
      </c>
      <c r="C569" s="4">
        <v>102</v>
      </c>
      <c r="D569" s="2" t="s">
        <v>645</v>
      </c>
      <c r="E569" s="4" t="s">
        <v>60</v>
      </c>
      <c r="F569" s="5">
        <f>VLOOKUP(D:D,[1]单价不变总价增加!$E$3:$P$410,5,0)</f>
        <v>87.54</v>
      </c>
      <c r="G569" s="5" t="str">
        <f>VLOOKUP(D:D,[1]单价不变总价增加!$E$3:$P$410,6,0)</f>
        <v>70.91</v>
      </c>
      <c r="H569" s="2">
        <v>30000</v>
      </c>
      <c r="I569" s="7">
        <f t="shared" si="22"/>
        <v>37035.679029756</v>
      </c>
      <c r="J569" s="5">
        <f t="shared" si="23"/>
        <v>2626200</v>
      </c>
      <c r="K569" s="5" t="str">
        <f>VLOOKUP(D:D,[1]单价不变总价增加!$E$3:$P$410,12,0)</f>
        <v>未签约</v>
      </c>
    </row>
    <row r="570" ht="14.25" spans="1:11">
      <c r="A570" s="2">
        <v>5</v>
      </c>
      <c r="B570" s="2">
        <v>3</v>
      </c>
      <c r="C570" s="4">
        <v>103</v>
      </c>
      <c r="D570" s="2" t="s">
        <v>646</v>
      </c>
      <c r="E570" s="4" t="s">
        <v>60</v>
      </c>
      <c r="F570" s="5">
        <f>VLOOKUP(D:D,[1]单价不变总价增加!$E$3:$P$410,5,0)</f>
        <v>87.54</v>
      </c>
      <c r="G570" s="5" t="str">
        <f>VLOOKUP(D:D,[1]单价不变总价增加!$E$3:$P$410,6,0)</f>
        <v>70.91</v>
      </c>
      <c r="H570" s="2">
        <v>30000</v>
      </c>
      <c r="I570" s="7">
        <f t="shared" si="22"/>
        <v>37035.679029756</v>
      </c>
      <c r="J570" s="5">
        <f t="shared" si="23"/>
        <v>2626200</v>
      </c>
      <c r="K570" s="5" t="str">
        <f>VLOOKUP(D:D,[1]单价不变总价增加!$E$3:$P$410,12,0)</f>
        <v>未签约</v>
      </c>
    </row>
    <row r="571" ht="14.25" spans="1:11">
      <c r="A571" s="2">
        <v>5</v>
      </c>
      <c r="B571" s="2">
        <v>3</v>
      </c>
      <c r="C571" s="4">
        <v>104</v>
      </c>
      <c r="D571" s="2" t="s">
        <v>647</v>
      </c>
      <c r="E571" s="4" t="s">
        <v>58</v>
      </c>
      <c r="F571" s="5">
        <f>VLOOKUP(D:D,[1]单价不变总价增加!$E$3:$P$410,5,0)</f>
        <v>89.66</v>
      </c>
      <c r="G571" s="5" t="str">
        <f>VLOOKUP(D:D,[1]单价不变总价增加!$E$3:$P$410,6,0)</f>
        <v>72.63</v>
      </c>
      <c r="H571" s="2">
        <v>30000</v>
      </c>
      <c r="I571" s="7">
        <f t="shared" si="22"/>
        <v>37034.283353986</v>
      </c>
      <c r="J571" s="5">
        <f t="shared" si="23"/>
        <v>2689800</v>
      </c>
      <c r="K571" s="5" t="str">
        <f>VLOOKUP(D:D,[1]单价不变总价增加!$E$3:$P$410,12,0)</f>
        <v>未签约</v>
      </c>
    </row>
    <row r="572" ht="14.25" spans="1:11">
      <c r="A572" s="2">
        <v>5</v>
      </c>
      <c r="B572" s="2">
        <v>3</v>
      </c>
      <c r="C572" s="4">
        <v>201</v>
      </c>
      <c r="D572" s="2" t="s">
        <v>648</v>
      </c>
      <c r="E572" s="4" t="s">
        <v>58</v>
      </c>
      <c r="F572" s="5">
        <f>VLOOKUP(D:D,[1]单价不变总价增加!$E$3:$P$410,5,0)</f>
        <v>89.09</v>
      </c>
      <c r="G572" s="5" t="str">
        <f>VLOOKUP(D:D,[1]单价不变总价增加!$E$3:$P$410,6,0)</f>
        <v>72.17</v>
      </c>
      <c r="H572" s="2">
        <v>30000</v>
      </c>
      <c r="I572" s="7">
        <f t="shared" si="22"/>
        <v>37033.3933767493</v>
      </c>
      <c r="J572" s="5">
        <f t="shared" si="23"/>
        <v>2672700</v>
      </c>
      <c r="K572" s="5" t="str">
        <f>VLOOKUP(D:D,[1]单价不变总价增加!$E$3:$P$410,12,0)</f>
        <v>未签约</v>
      </c>
    </row>
    <row r="573" ht="14.25" spans="1:11">
      <c r="A573" s="2">
        <v>5</v>
      </c>
      <c r="B573" s="2">
        <v>3</v>
      </c>
      <c r="C573" s="4">
        <v>202</v>
      </c>
      <c r="D573" s="2" t="s">
        <v>649</v>
      </c>
      <c r="E573" s="4" t="s">
        <v>60</v>
      </c>
      <c r="F573" s="5">
        <f>VLOOKUP(D:D,[1]单价不变总价增加!$E$3:$P$410,5,0)</f>
        <v>87.54</v>
      </c>
      <c r="G573" s="5" t="str">
        <f>VLOOKUP(D:D,[1]单价不变总价增加!$E$3:$P$410,6,0)</f>
        <v>70.91</v>
      </c>
      <c r="H573" s="2">
        <v>30000</v>
      </c>
      <c r="I573" s="7">
        <f t="shared" si="22"/>
        <v>37035.679029756</v>
      </c>
      <c r="J573" s="5">
        <f t="shared" si="23"/>
        <v>2626200</v>
      </c>
      <c r="K573" s="5" t="str">
        <f>VLOOKUP(D:D,[1]单价不变总价增加!$E$3:$P$410,12,0)</f>
        <v>未签约</v>
      </c>
    </row>
    <row r="574" ht="14.25" spans="1:11">
      <c r="A574" s="2">
        <v>5</v>
      </c>
      <c r="B574" s="2">
        <v>3</v>
      </c>
      <c r="C574" s="4">
        <v>203</v>
      </c>
      <c r="D574" s="2" t="s">
        <v>650</v>
      </c>
      <c r="E574" s="4" t="s">
        <v>60</v>
      </c>
      <c r="F574" s="5">
        <f>VLOOKUP(D:D,[1]单价不变总价增加!$E$3:$P$410,5,0)</f>
        <v>87.54</v>
      </c>
      <c r="G574" s="5" t="str">
        <f>VLOOKUP(D:D,[1]单价不变总价增加!$E$3:$P$410,6,0)</f>
        <v>70.91</v>
      </c>
      <c r="H574" s="2">
        <v>30000</v>
      </c>
      <c r="I574" s="7">
        <f t="shared" si="22"/>
        <v>37035.679029756</v>
      </c>
      <c r="J574" s="5">
        <f t="shared" si="23"/>
        <v>2626200</v>
      </c>
      <c r="K574" s="5" t="str">
        <f>VLOOKUP(D:D,[1]单价不变总价增加!$E$3:$P$410,12,0)</f>
        <v>未签约</v>
      </c>
    </row>
    <row r="575" ht="14.25" spans="1:11">
      <c r="A575" s="2">
        <v>5</v>
      </c>
      <c r="B575" s="2">
        <v>3</v>
      </c>
      <c r="C575" s="4">
        <v>204</v>
      </c>
      <c r="D575" s="2" t="s">
        <v>651</v>
      </c>
      <c r="E575" s="4" t="s">
        <v>58</v>
      </c>
      <c r="F575" s="5">
        <f>VLOOKUP(D:D,[1]单价不变总价增加!$E$3:$P$410,5,0)</f>
        <v>89.66</v>
      </c>
      <c r="G575" s="5" t="str">
        <f>VLOOKUP(D:D,[1]单价不变总价增加!$E$3:$P$410,6,0)</f>
        <v>72.63</v>
      </c>
      <c r="H575" s="2">
        <v>30000</v>
      </c>
      <c r="I575" s="7">
        <f t="shared" si="22"/>
        <v>37034.283353986</v>
      </c>
      <c r="J575" s="5">
        <f t="shared" si="23"/>
        <v>2689800</v>
      </c>
      <c r="K575" s="5" t="str">
        <f>VLOOKUP(D:D,[1]单价不变总价增加!$E$3:$P$410,12,0)</f>
        <v>未签约</v>
      </c>
    </row>
    <row r="576" ht="14.25" spans="1:11">
      <c r="A576" s="2">
        <v>5</v>
      </c>
      <c r="B576" s="2">
        <v>3</v>
      </c>
      <c r="C576" s="4">
        <v>301</v>
      </c>
      <c r="D576" s="2" t="s">
        <v>652</v>
      </c>
      <c r="E576" s="4" t="s">
        <v>58</v>
      </c>
      <c r="F576" s="5">
        <f>VLOOKUP(D:D,[1]单价不变总价增加!$E$3:$P$410,5,0)</f>
        <v>89.09</v>
      </c>
      <c r="G576" s="5" t="str">
        <f>VLOOKUP(D:D,[1]单价不变总价增加!$E$3:$P$410,6,0)</f>
        <v>72.17</v>
      </c>
      <c r="H576" s="2">
        <v>30000</v>
      </c>
      <c r="I576" s="7">
        <f t="shared" si="22"/>
        <v>37033.3933767493</v>
      </c>
      <c r="J576" s="5">
        <f t="shared" si="23"/>
        <v>2672700</v>
      </c>
      <c r="K576" s="5" t="str">
        <f>VLOOKUP(D:D,[1]单价不变总价增加!$E$3:$P$410,12,0)</f>
        <v>未签约</v>
      </c>
    </row>
    <row r="577" ht="14.25" spans="1:11">
      <c r="A577" s="2">
        <v>5</v>
      </c>
      <c r="B577" s="2">
        <v>3</v>
      </c>
      <c r="C577" s="4">
        <v>302</v>
      </c>
      <c r="D577" s="2" t="s">
        <v>653</v>
      </c>
      <c r="E577" s="4" t="s">
        <v>60</v>
      </c>
      <c r="F577" s="5"/>
      <c r="G577" s="5"/>
      <c r="H577" s="2"/>
      <c r="I577" s="7"/>
      <c r="J577" s="5"/>
      <c r="K577" s="5"/>
    </row>
    <row r="578" ht="14.25" spans="1:11">
      <c r="A578" s="2">
        <v>5</v>
      </c>
      <c r="B578" s="2">
        <v>3</v>
      </c>
      <c r="C578" s="4">
        <v>303</v>
      </c>
      <c r="D578" s="2" t="s">
        <v>654</v>
      </c>
      <c r="E578" s="4" t="s">
        <v>60</v>
      </c>
      <c r="F578" s="5"/>
      <c r="G578" s="5"/>
      <c r="H578" s="2"/>
      <c r="I578" s="7"/>
      <c r="J578" s="5"/>
      <c r="K578" s="5"/>
    </row>
    <row r="579" ht="14.25" spans="1:11">
      <c r="A579" s="2">
        <v>5</v>
      </c>
      <c r="B579" s="2">
        <v>3</v>
      </c>
      <c r="C579" s="4">
        <v>304</v>
      </c>
      <c r="D579" s="2" t="s">
        <v>655</v>
      </c>
      <c r="E579" s="4" t="s">
        <v>58</v>
      </c>
      <c r="F579" s="5"/>
      <c r="G579" s="5"/>
      <c r="H579" s="2"/>
      <c r="I579" s="7"/>
      <c r="J579" s="5"/>
      <c r="K579" s="5"/>
    </row>
    <row r="580" ht="14.25" spans="1:11">
      <c r="A580" s="2">
        <v>5</v>
      </c>
      <c r="B580" s="2">
        <v>3</v>
      </c>
      <c r="C580" s="4">
        <v>401</v>
      </c>
      <c r="D580" s="2" t="s">
        <v>656</v>
      </c>
      <c r="E580" s="4" t="s">
        <v>58</v>
      </c>
      <c r="F580" s="5"/>
      <c r="G580" s="5"/>
      <c r="H580" s="2"/>
      <c r="I580" s="7"/>
      <c r="J580" s="5"/>
      <c r="K580" s="5"/>
    </row>
    <row r="581" ht="14.25" spans="1:11">
      <c r="A581" s="2">
        <v>5</v>
      </c>
      <c r="B581" s="2">
        <v>3</v>
      </c>
      <c r="C581" s="4">
        <v>402</v>
      </c>
      <c r="D581" s="2" t="s">
        <v>657</v>
      </c>
      <c r="E581" s="4" t="s">
        <v>60</v>
      </c>
      <c r="F581" s="5"/>
      <c r="G581" s="5"/>
      <c r="H581" s="2"/>
      <c r="I581" s="7"/>
      <c r="J581" s="5"/>
      <c r="K581" s="5"/>
    </row>
    <row r="582" ht="14.25" spans="1:11">
      <c r="A582" s="2">
        <v>5</v>
      </c>
      <c r="B582" s="2">
        <v>3</v>
      </c>
      <c r="C582" s="4">
        <v>403</v>
      </c>
      <c r="D582" s="2" t="s">
        <v>658</v>
      </c>
      <c r="E582" s="4" t="s">
        <v>60</v>
      </c>
      <c r="F582" s="5"/>
      <c r="G582" s="5"/>
      <c r="H582" s="2"/>
      <c r="I582" s="7"/>
      <c r="J582" s="5"/>
      <c r="K582" s="5"/>
    </row>
    <row r="583" ht="14.25" spans="1:11">
      <c r="A583" s="2">
        <v>5</v>
      </c>
      <c r="B583" s="2">
        <v>3</v>
      </c>
      <c r="C583" s="4">
        <v>404</v>
      </c>
      <c r="D583" s="2" t="s">
        <v>659</v>
      </c>
      <c r="E583" s="4" t="s">
        <v>58</v>
      </c>
      <c r="F583" s="5"/>
      <c r="G583" s="5"/>
      <c r="H583" s="2"/>
      <c r="I583" s="7"/>
      <c r="J583" s="5"/>
      <c r="K583" s="5"/>
    </row>
    <row r="584" ht="14.25" spans="1:11">
      <c r="A584" s="2">
        <v>5</v>
      </c>
      <c r="B584" s="2">
        <v>3</v>
      </c>
      <c r="C584" s="4">
        <v>501</v>
      </c>
      <c r="D584" s="2" t="s">
        <v>660</v>
      </c>
      <c r="E584" s="4" t="s">
        <v>58</v>
      </c>
      <c r="F584" s="5"/>
      <c r="G584" s="5"/>
      <c r="H584" s="2"/>
      <c r="I584" s="7"/>
      <c r="J584" s="5"/>
      <c r="K584" s="5"/>
    </row>
    <row r="585" ht="14.25" spans="1:11">
      <c r="A585" s="2">
        <v>5</v>
      </c>
      <c r="B585" s="2">
        <v>3</v>
      </c>
      <c r="C585" s="4">
        <v>502</v>
      </c>
      <c r="D585" s="2" t="s">
        <v>661</v>
      </c>
      <c r="E585" s="4" t="s">
        <v>60</v>
      </c>
      <c r="F585" s="5"/>
      <c r="G585" s="5"/>
      <c r="H585" s="2"/>
      <c r="I585" s="7"/>
      <c r="J585" s="5"/>
      <c r="K585" s="5"/>
    </row>
    <row r="586" ht="14.25" spans="1:11">
      <c r="A586" s="2">
        <v>5</v>
      </c>
      <c r="B586" s="2">
        <v>3</v>
      </c>
      <c r="C586" s="4">
        <v>503</v>
      </c>
      <c r="D586" s="2" t="s">
        <v>662</v>
      </c>
      <c r="E586" s="4" t="s">
        <v>60</v>
      </c>
      <c r="F586" s="5"/>
      <c r="G586" s="5"/>
      <c r="H586" s="2"/>
      <c r="I586" s="7"/>
      <c r="J586" s="5"/>
      <c r="K586" s="5"/>
    </row>
    <row r="587" ht="14.25" spans="1:11">
      <c r="A587" s="2">
        <v>5</v>
      </c>
      <c r="B587" s="2">
        <v>3</v>
      </c>
      <c r="C587" s="4">
        <v>504</v>
      </c>
      <c r="D587" s="2" t="s">
        <v>663</v>
      </c>
      <c r="E587" s="4" t="s">
        <v>58</v>
      </c>
      <c r="F587" s="5"/>
      <c r="G587" s="5"/>
      <c r="H587" s="2"/>
      <c r="I587" s="7"/>
      <c r="J587" s="5"/>
      <c r="K587" s="5"/>
    </row>
    <row r="588" ht="14.25" spans="1:11">
      <c r="A588" s="2">
        <v>5</v>
      </c>
      <c r="B588" s="2">
        <v>3</v>
      </c>
      <c r="C588" s="4">
        <v>601</v>
      </c>
      <c r="D588" s="2" t="s">
        <v>664</v>
      </c>
      <c r="E588" s="4" t="s">
        <v>58</v>
      </c>
      <c r="F588" s="5"/>
      <c r="G588" s="5"/>
      <c r="H588" s="2"/>
      <c r="I588" s="7"/>
      <c r="J588" s="5"/>
      <c r="K588" s="5"/>
    </row>
    <row r="589" ht="14.25" spans="1:11">
      <c r="A589" s="2">
        <v>5</v>
      </c>
      <c r="B589" s="2">
        <v>3</v>
      </c>
      <c r="C589" s="4">
        <v>602</v>
      </c>
      <c r="D589" s="2" t="s">
        <v>665</v>
      </c>
      <c r="E589" s="4" t="s">
        <v>60</v>
      </c>
      <c r="F589" s="5"/>
      <c r="G589" s="5"/>
      <c r="H589" s="2"/>
      <c r="I589" s="7"/>
      <c r="J589" s="5"/>
      <c r="K589" s="5"/>
    </row>
    <row r="590" ht="14.25" spans="1:11">
      <c r="A590" s="2">
        <v>5</v>
      </c>
      <c r="B590" s="2">
        <v>3</v>
      </c>
      <c r="C590" s="4">
        <v>603</v>
      </c>
      <c r="D590" s="2" t="s">
        <v>666</v>
      </c>
      <c r="E590" s="4" t="s">
        <v>60</v>
      </c>
      <c r="F590" s="5"/>
      <c r="G590" s="5"/>
      <c r="H590" s="2"/>
      <c r="I590" s="7"/>
      <c r="J590" s="5"/>
      <c r="K590" s="5"/>
    </row>
    <row r="591" ht="14.25" spans="1:11">
      <c r="A591" s="2">
        <v>5</v>
      </c>
      <c r="B591" s="2">
        <v>3</v>
      </c>
      <c r="C591" s="4">
        <v>604</v>
      </c>
      <c r="D591" s="2" t="s">
        <v>667</v>
      </c>
      <c r="E591" s="4" t="s">
        <v>58</v>
      </c>
      <c r="F591" s="5"/>
      <c r="G591" s="5"/>
      <c r="H591" s="2"/>
      <c r="I591" s="7"/>
      <c r="J591" s="5"/>
      <c r="K591" s="5"/>
    </row>
    <row r="592" ht="14.25" spans="1:11">
      <c r="A592" s="2">
        <v>5</v>
      </c>
      <c r="B592" s="2">
        <v>3</v>
      </c>
      <c r="C592" s="4">
        <v>701</v>
      </c>
      <c r="D592" s="2" t="s">
        <v>668</v>
      </c>
      <c r="E592" s="4" t="s">
        <v>58</v>
      </c>
      <c r="F592" s="5"/>
      <c r="G592" s="5"/>
      <c r="H592" s="2"/>
      <c r="I592" s="7"/>
      <c r="J592" s="5"/>
      <c r="K592" s="5"/>
    </row>
    <row r="593" ht="14.25" spans="1:11">
      <c r="A593" s="2">
        <v>5</v>
      </c>
      <c r="B593" s="2">
        <v>3</v>
      </c>
      <c r="C593" s="4">
        <v>702</v>
      </c>
      <c r="D593" s="2" t="s">
        <v>669</v>
      </c>
      <c r="E593" s="4" t="s">
        <v>60</v>
      </c>
      <c r="F593" s="5"/>
      <c r="G593" s="5"/>
      <c r="H593" s="2"/>
      <c r="I593" s="7"/>
      <c r="J593" s="5"/>
      <c r="K593" s="5"/>
    </row>
    <row r="594" ht="14.25" spans="1:11">
      <c r="A594" s="2">
        <v>5</v>
      </c>
      <c r="B594" s="2">
        <v>3</v>
      </c>
      <c r="C594" s="4">
        <v>703</v>
      </c>
      <c r="D594" s="2" t="s">
        <v>670</v>
      </c>
      <c r="E594" s="4" t="s">
        <v>60</v>
      </c>
      <c r="F594" s="5"/>
      <c r="G594" s="5"/>
      <c r="H594" s="2"/>
      <c r="I594" s="7"/>
      <c r="J594" s="5"/>
      <c r="K594" s="5"/>
    </row>
    <row r="595" ht="14.25" spans="1:11">
      <c r="A595" s="2">
        <v>5</v>
      </c>
      <c r="B595" s="2">
        <v>3</v>
      </c>
      <c r="C595" s="4">
        <v>704</v>
      </c>
      <c r="D595" s="2" t="s">
        <v>671</v>
      </c>
      <c r="E595" s="4" t="s">
        <v>58</v>
      </c>
      <c r="F595" s="5"/>
      <c r="G595" s="5"/>
      <c r="H595" s="2"/>
      <c r="I595" s="7"/>
      <c r="J595" s="5"/>
      <c r="K595" s="5"/>
    </row>
    <row r="596" ht="14.25" spans="1:11">
      <c r="A596" s="2">
        <v>5</v>
      </c>
      <c r="B596" s="2">
        <v>3</v>
      </c>
      <c r="C596" s="4">
        <v>801</v>
      </c>
      <c r="D596" s="2" t="s">
        <v>672</v>
      </c>
      <c r="E596" s="4" t="s">
        <v>58</v>
      </c>
      <c r="F596" s="5"/>
      <c r="G596" s="5"/>
      <c r="H596" s="2"/>
      <c r="I596" s="7"/>
      <c r="J596" s="5"/>
      <c r="K596" s="5"/>
    </row>
    <row r="597" ht="14.25" spans="1:11">
      <c r="A597" s="2">
        <v>5</v>
      </c>
      <c r="B597" s="2">
        <v>3</v>
      </c>
      <c r="C597" s="4">
        <v>802</v>
      </c>
      <c r="D597" s="2" t="s">
        <v>673</v>
      </c>
      <c r="E597" s="4" t="s">
        <v>60</v>
      </c>
      <c r="F597" s="5"/>
      <c r="G597" s="5"/>
      <c r="H597" s="2"/>
      <c r="I597" s="7"/>
      <c r="J597" s="5"/>
      <c r="K597" s="5"/>
    </row>
    <row r="598" ht="14.25" spans="1:11">
      <c r="A598" s="2">
        <v>5</v>
      </c>
      <c r="B598" s="2">
        <v>3</v>
      </c>
      <c r="C598" s="4">
        <v>803</v>
      </c>
      <c r="D598" s="2" t="s">
        <v>674</v>
      </c>
      <c r="E598" s="4" t="s">
        <v>60</v>
      </c>
      <c r="F598" s="5"/>
      <c r="G598" s="5"/>
      <c r="H598" s="2"/>
      <c r="I598" s="7"/>
      <c r="J598" s="5"/>
      <c r="K598" s="5"/>
    </row>
    <row r="599" ht="14.25" spans="1:11">
      <c r="A599" s="2">
        <v>5</v>
      </c>
      <c r="B599" s="2">
        <v>3</v>
      </c>
      <c r="C599" s="4">
        <v>804</v>
      </c>
      <c r="D599" s="2" t="s">
        <v>675</v>
      </c>
      <c r="E599" s="4" t="s">
        <v>58</v>
      </c>
      <c r="F599" s="5"/>
      <c r="G599" s="5"/>
      <c r="H599" s="2"/>
      <c r="I599" s="7"/>
      <c r="J599" s="5"/>
      <c r="K599" s="5"/>
    </row>
    <row r="600" ht="14.25" spans="1:11">
      <c r="A600" s="2">
        <v>5</v>
      </c>
      <c r="B600" s="2">
        <v>3</v>
      </c>
      <c r="C600" s="4">
        <v>901</v>
      </c>
      <c r="D600" s="2" t="s">
        <v>676</v>
      </c>
      <c r="E600" s="4" t="s">
        <v>58</v>
      </c>
      <c r="F600" s="5"/>
      <c r="G600" s="5"/>
      <c r="H600" s="2"/>
      <c r="I600" s="7"/>
      <c r="J600" s="5"/>
      <c r="K600" s="5"/>
    </row>
    <row r="601" ht="14.25" spans="1:11">
      <c r="A601" s="2">
        <v>5</v>
      </c>
      <c r="B601" s="2">
        <v>3</v>
      </c>
      <c r="C601" s="4">
        <v>902</v>
      </c>
      <c r="D601" s="2" t="s">
        <v>677</v>
      </c>
      <c r="E601" s="4" t="s">
        <v>60</v>
      </c>
      <c r="F601" s="5"/>
      <c r="G601" s="5"/>
      <c r="H601" s="2"/>
      <c r="I601" s="7"/>
      <c r="J601" s="5"/>
      <c r="K601" s="5"/>
    </row>
    <row r="602" ht="14.25" spans="1:11">
      <c r="A602" s="2">
        <v>5</v>
      </c>
      <c r="B602" s="2">
        <v>3</v>
      </c>
      <c r="C602" s="4">
        <v>903</v>
      </c>
      <c r="D602" s="2" t="s">
        <v>678</v>
      </c>
      <c r="E602" s="4" t="s">
        <v>60</v>
      </c>
      <c r="F602" s="5"/>
      <c r="G602" s="5"/>
      <c r="H602" s="2"/>
      <c r="I602" s="7"/>
      <c r="J602" s="5"/>
      <c r="K602" s="5"/>
    </row>
    <row r="603" ht="14.25" spans="1:11">
      <c r="A603" s="2">
        <v>5</v>
      </c>
      <c r="B603" s="2">
        <v>3</v>
      </c>
      <c r="C603" s="4">
        <v>904</v>
      </c>
      <c r="D603" s="2" t="s">
        <v>679</v>
      </c>
      <c r="E603" s="4" t="s">
        <v>58</v>
      </c>
      <c r="F603" s="5"/>
      <c r="G603" s="5"/>
      <c r="H603" s="2"/>
      <c r="I603" s="7"/>
      <c r="J603" s="5"/>
      <c r="K603" s="5"/>
    </row>
    <row r="604" ht="14.25" spans="1:11">
      <c r="A604" s="2">
        <v>5</v>
      </c>
      <c r="B604" s="2">
        <v>3</v>
      </c>
      <c r="C604" s="4">
        <v>1001</v>
      </c>
      <c r="D604" s="2" t="s">
        <v>680</v>
      </c>
      <c r="E604" s="4" t="s">
        <v>58</v>
      </c>
      <c r="F604" s="5"/>
      <c r="G604" s="5"/>
      <c r="H604" s="2"/>
      <c r="I604" s="7"/>
      <c r="J604" s="5"/>
      <c r="K604" s="5"/>
    </row>
    <row r="605" ht="14.25" spans="1:11">
      <c r="A605" s="2">
        <v>5</v>
      </c>
      <c r="B605" s="2">
        <v>3</v>
      </c>
      <c r="C605" s="4">
        <v>1002</v>
      </c>
      <c r="D605" s="2" t="s">
        <v>681</v>
      </c>
      <c r="E605" s="4" t="s">
        <v>60</v>
      </c>
      <c r="F605" s="5"/>
      <c r="G605" s="5"/>
      <c r="H605" s="2"/>
      <c r="I605" s="7"/>
      <c r="J605" s="5"/>
      <c r="K605" s="5"/>
    </row>
    <row r="606" ht="14.25" spans="1:11">
      <c r="A606" s="2">
        <v>5</v>
      </c>
      <c r="B606" s="2">
        <v>3</v>
      </c>
      <c r="C606" s="4">
        <v>1003</v>
      </c>
      <c r="D606" s="2" t="s">
        <v>682</v>
      </c>
      <c r="E606" s="4" t="s">
        <v>60</v>
      </c>
      <c r="F606" s="5"/>
      <c r="G606" s="5"/>
      <c r="H606" s="2"/>
      <c r="I606" s="7"/>
      <c r="J606" s="5"/>
      <c r="K606" s="5"/>
    </row>
    <row r="607" ht="14.25" spans="1:11">
      <c r="A607" s="2">
        <v>5</v>
      </c>
      <c r="B607" s="2">
        <v>3</v>
      </c>
      <c r="C607" s="4">
        <v>1004</v>
      </c>
      <c r="D607" s="2" t="s">
        <v>683</v>
      </c>
      <c r="E607" s="4" t="s">
        <v>58</v>
      </c>
      <c r="F607" s="5"/>
      <c r="G607" s="5"/>
      <c r="H607" s="2"/>
      <c r="I607" s="7"/>
      <c r="J607" s="5"/>
      <c r="K607" s="5"/>
    </row>
    <row r="608" ht="14.25" spans="1:11">
      <c r="A608" s="2">
        <v>5</v>
      </c>
      <c r="B608" s="2">
        <v>3</v>
      </c>
      <c r="C608" s="4">
        <v>1101</v>
      </c>
      <c r="D608" s="2" t="s">
        <v>684</v>
      </c>
      <c r="E608" s="4" t="s">
        <v>58</v>
      </c>
      <c r="F608" s="5">
        <f>VLOOKUP(D:D,[1]单价不变总价增加!$E$3:$P$410,5,0)</f>
        <v>89.09</v>
      </c>
      <c r="G608" s="5" t="str">
        <f>VLOOKUP(D:D,[1]单价不变总价增加!$E$3:$P$410,6,0)</f>
        <v>72.17</v>
      </c>
      <c r="H608" s="2">
        <v>30000</v>
      </c>
      <c r="I608" s="7">
        <f>J608/G608</f>
        <v>37033.3933767493</v>
      </c>
      <c r="J608" s="5">
        <f>F608*H608</f>
        <v>2672700</v>
      </c>
      <c r="K608" s="5" t="str">
        <f>VLOOKUP(D:D,[1]单价不变总价增加!$E$3:$P$410,12,0)</f>
        <v>未签约</v>
      </c>
    </row>
    <row r="609" ht="14.25" spans="1:11">
      <c r="A609" s="2">
        <v>5</v>
      </c>
      <c r="B609" s="2">
        <v>3</v>
      </c>
      <c r="C609" s="4">
        <v>1102</v>
      </c>
      <c r="D609" s="2" t="s">
        <v>685</v>
      </c>
      <c r="E609" s="4" t="s">
        <v>60</v>
      </c>
      <c r="F609" s="5"/>
      <c r="G609" s="5"/>
      <c r="H609" s="2"/>
      <c r="I609" s="7"/>
      <c r="J609" s="5"/>
      <c r="K609" s="5"/>
    </row>
    <row r="610" ht="14.25" spans="1:11">
      <c r="A610" s="2">
        <v>5</v>
      </c>
      <c r="B610" s="2">
        <v>3</v>
      </c>
      <c r="C610" s="4">
        <v>1103</v>
      </c>
      <c r="D610" s="2" t="s">
        <v>686</v>
      </c>
      <c r="E610" s="4" t="s">
        <v>60</v>
      </c>
      <c r="F610" s="5"/>
      <c r="G610" s="5"/>
      <c r="H610" s="2"/>
      <c r="I610" s="7"/>
      <c r="J610" s="5"/>
      <c r="K610" s="5"/>
    </row>
    <row r="611" ht="14.25" spans="1:11">
      <c r="A611" s="2">
        <v>5</v>
      </c>
      <c r="B611" s="2">
        <v>3</v>
      </c>
      <c r="C611" s="4">
        <v>1104</v>
      </c>
      <c r="D611" s="2" t="s">
        <v>687</v>
      </c>
      <c r="E611" s="4" t="s">
        <v>58</v>
      </c>
      <c r="F611" s="5"/>
      <c r="G611" s="5"/>
      <c r="H611" s="2"/>
      <c r="I611" s="7"/>
      <c r="J611" s="5"/>
      <c r="K611" s="5"/>
    </row>
    <row r="612" ht="14.25" spans="1:11">
      <c r="A612" s="2">
        <v>6</v>
      </c>
      <c r="B612" s="2">
        <v>1</v>
      </c>
      <c r="C612" s="4">
        <v>101</v>
      </c>
      <c r="D612" s="2" t="s">
        <v>688</v>
      </c>
      <c r="E612" s="4" t="s">
        <v>58</v>
      </c>
      <c r="F612" s="5">
        <f>VLOOKUP(D:D,[1]单价不变总价增加!$E$3:$P$410,5,0)</f>
        <v>89.56</v>
      </c>
      <c r="G612" s="5" t="str">
        <f>VLOOKUP(D:D,[1]单价不变总价增加!$E$3:$P$410,6,0)</f>
        <v>72.63</v>
      </c>
      <c r="H612" s="2">
        <v>30000</v>
      </c>
      <c r="I612" s="7">
        <f t="shared" ref="I612:I620" si="24">J612/G612</f>
        <v>36992.9781082197</v>
      </c>
      <c r="J612" s="5">
        <f t="shared" ref="J612:J620" si="25">F612*H612</f>
        <v>2686800</v>
      </c>
      <c r="K612" s="5" t="str">
        <f>VLOOKUP(D:D,[1]单价不变总价增加!$E$3:$P$410,12,0)</f>
        <v>未签约</v>
      </c>
    </row>
    <row r="613" ht="14.25" spans="1:11">
      <c r="A613" s="2">
        <v>6</v>
      </c>
      <c r="B613" s="2">
        <v>1</v>
      </c>
      <c r="C613" s="4">
        <v>102</v>
      </c>
      <c r="D613" s="2" t="s">
        <v>689</v>
      </c>
      <c r="E613" s="4" t="s">
        <v>60</v>
      </c>
      <c r="F613" s="5">
        <f>VLOOKUP(D:D,[1]单价不变总价增加!$E$3:$P$410,5,0)</f>
        <v>87.44</v>
      </c>
      <c r="G613" s="5" t="str">
        <f>VLOOKUP(D:D,[1]单价不变总价增加!$E$3:$P$410,6,0)</f>
        <v>70.91</v>
      </c>
      <c r="H613" s="2">
        <v>30000</v>
      </c>
      <c r="I613" s="7">
        <f t="shared" si="24"/>
        <v>36993.3718798477</v>
      </c>
      <c r="J613" s="5">
        <f t="shared" si="25"/>
        <v>2623200</v>
      </c>
      <c r="K613" s="5" t="str">
        <f>VLOOKUP(D:D,[1]单价不变总价增加!$E$3:$P$410,12,0)</f>
        <v>未签约</v>
      </c>
    </row>
    <row r="614" ht="14.25" spans="1:11">
      <c r="A614" s="2">
        <v>6</v>
      </c>
      <c r="B614" s="2">
        <v>1</v>
      </c>
      <c r="C614" s="4">
        <v>103</v>
      </c>
      <c r="D614" s="2" t="s">
        <v>690</v>
      </c>
      <c r="E614" s="4" t="s">
        <v>60</v>
      </c>
      <c r="F614" s="5">
        <f>VLOOKUP(D:D,[1]单价不变总价增加!$E$3:$P$410,5,0)</f>
        <v>87.44</v>
      </c>
      <c r="G614" s="5" t="str">
        <f>VLOOKUP(D:D,[1]单价不变总价增加!$E$3:$P$410,6,0)</f>
        <v>70.91</v>
      </c>
      <c r="H614" s="2">
        <v>30000</v>
      </c>
      <c r="I614" s="7">
        <f t="shared" si="24"/>
        <v>36993.3718798477</v>
      </c>
      <c r="J614" s="5">
        <f t="shared" si="25"/>
        <v>2623200</v>
      </c>
      <c r="K614" s="5" t="str">
        <f>VLOOKUP(D:D,[1]单价不变总价增加!$E$3:$P$410,12,0)</f>
        <v>未签约</v>
      </c>
    </row>
    <row r="615" ht="14.25" spans="1:11">
      <c r="A615" s="2">
        <v>6</v>
      </c>
      <c r="B615" s="2">
        <v>1</v>
      </c>
      <c r="C615" s="4">
        <v>104</v>
      </c>
      <c r="D615" s="2" t="s">
        <v>691</v>
      </c>
      <c r="E615" s="4" t="s">
        <v>58</v>
      </c>
      <c r="F615" s="5">
        <f>VLOOKUP(D:D,[1]单价不变总价增加!$E$3:$P$410,5,0)</f>
        <v>88.99</v>
      </c>
      <c r="G615" s="5" t="str">
        <f>VLOOKUP(D:D,[1]单价不变总价增加!$E$3:$P$410,6,0)</f>
        <v>72.17</v>
      </c>
      <c r="H615" s="2">
        <v>30000</v>
      </c>
      <c r="I615" s="7">
        <f t="shared" si="24"/>
        <v>36991.8248579742</v>
      </c>
      <c r="J615" s="5">
        <f t="shared" si="25"/>
        <v>2669700</v>
      </c>
      <c r="K615" s="5" t="str">
        <f>VLOOKUP(D:D,[1]单价不变总价增加!$E$3:$P$410,12,0)</f>
        <v>未签约</v>
      </c>
    </row>
    <row r="616" ht="14.25" spans="1:11">
      <c r="A616" s="2">
        <v>6</v>
      </c>
      <c r="B616" s="2">
        <v>1</v>
      </c>
      <c r="C616" s="4">
        <v>201</v>
      </c>
      <c r="D616" s="2" t="s">
        <v>692</v>
      </c>
      <c r="E616" s="4" t="s">
        <v>58</v>
      </c>
      <c r="F616" s="5">
        <f>VLOOKUP(D:D,[1]单价不变总价增加!$E$3:$P$410,5,0)</f>
        <v>89.56</v>
      </c>
      <c r="G616" s="5" t="str">
        <f>VLOOKUP(D:D,[1]单价不变总价增加!$E$3:$P$410,6,0)</f>
        <v>72.63</v>
      </c>
      <c r="H616" s="2">
        <v>30000</v>
      </c>
      <c r="I616" s="7">
        <f t="shared" si="24"/>
        <v>36992.9781082197</v>
      </c>
      <c r="J616" s="5">
        <f t="shared" si="25"/>
        <v>2686800</v>
      </c>
      <c r="K616" s="5" t="str">
        <f>VLOOKUP(D:D,[1]单价不变总价增加!$E$3:$P$410,12,0)</f>
        <v>未签约</v>
      </c>
    </row>
    <row r="617" ht="14.25" spans="1:11">
      <c r="A617" s="2">
        <v>6</v>
      </c>
      <c r="B617" s="2">
        <v>1</v>
      </c>
      <c r="C617" s="4">
        <v>202</v>
      </c>
      <c r="D617" s="2" t="s">
        <v>693</v>
      </c>
      <c r="E617" s="4" t="s">
        <v>60</v>
      </c>
      <c r="F617" s="5">
        <f>VLOOKUP(D:D,[1]单价不变总价增加!$E$3:$P$410,5,0)</f>
        <v>87.44</v>
      </c>
      <c r="G617" s="5" t="str">
        <f>VLOOKUP(D:D,[1]单价不变总价增加!$E$3:$P$410,6,0)</f>
        <v>70.91</v>
      </c>
      <c r="H617" s="2">
        <v>30000</v>
      </c>
      <c r="I617" s="7">
        <f t="shared" si="24"/>
        <v>36993.3718798477</v>
      </c>
      <c r="J617" s="5">
        <f t="shared" si="25"/>
        <v>2623200</v>
      </c>
      <c r="K617" s="5" t="str">
        <f>VLOOKUP(D:D,[1]单价不变总价增加!$E$3:$P$410,12,0)</f>
        <v>未签约</v>
      </c>
    </row>
    <row r="618" ht="14.25" spans="1:11">
      <c r="A618" s="2">
        <v>6</v>
      </c>
      <c r="B618" s="2">
        <v>1</v>
      </c>
      <c r="C618" s="4">
        <v>203</v>
      </c>
      <c r="D618" s="2" t="s">
        <v>694</v>
      </c>
      <c r="E618" s="4" t="s">
        <v>60</v>
      </c>
      <c r="F618" s="5">
        <f>VLOOKUP(D:D,[1]单价不变总价增加!$E$3:$P$410,5,0)</f>
        <v>87.44</v>
      </c>
      <c r="G618" s="5" t="str">
        <f>VLOOKUP(D:D,[1]单价不变总价增加!$E$3:$P$410,6,0)</f>
        <v>70.91</v>
      </c>
      <c r="H618" s="2">
        <v>30000</v>
      </c>
      <c r="I618" s="7">
        <f t="shared" si="24"/>
        <v>36993.3718798477</v>
      </c>
      <c r="J618" s="5">
        <f t="shared" si="25"/>
        <v>2623200</v>
      </c>
      <c r="K618" s="5" t="str">
        <f>VLOOKUP(D:D,[1]单价不变总价增加!$E$3:$P$410,12,0)</f>
        <v>未签约</v>
      </c>
    </row>
    <row r="619" ht="14.25" spans="1:11">
      <c r="A619" s="2">
        <v>6</v>
      </c>
      <c r="B619" s="2">
        <v>1</v>
      </c>
      <c r="C619" s="4">
        <v>204</v>
      </c>
      <c r="D619" s="2" t="s">
        <v>695</v>
      </c>
      <c r="E619" s="4" t="s">
        <v>58</v>
      </c>
      <c r="F619" s="5">
        <f>VLOOKUP(D:D,[1]单价不变总价增加!$E$3:$P$410,5,0)</f>
        <v>88.99</v>
      </c>
      <c r="G619" s="5" t="str">
        <f>VLOOKUP(D:D,[1]单价不变总价增加!$E$3:$P$410,6,0)</f>
        <v>72.17</v>
      </c>
      <c r="H619" s="2">
        <v>30000</v>
      </c>
      <c r="I619" s="7">
        <f t="shared" si="24"/>
        <v>36991.8248579742</v>
      </c>
      <c r="J619" s="5">
        <f t="shared" si="25"/>
        <v>2669700</v>
      </c>
      <c r="K619" s="5" t="str">
        <f>VLOOKUP(D:D,[1]单价不变总价增加!$E$3:$P$410,12,0)</f>
        <v>未签约</v>
      </c>
    </row>
    <row r="620" ht="14.25" spans="1:11">
      <c r="A620" s="2">
        <v>6</v>
      </c>
      <c r="B620" s="2">
        <v>1</v>
      </c>
      <c r="C620" s="4">
        <v>301</v>
      </c>
      <c r="D620" s="2" t="s">
        <v>696</v>
      </c>
      <c r="E620" s="4" t="s">
        <v>58</v>
      </c>
      <c r="F620" s="5">
        <f>VLOOKUP(D:D,[1]单价不变总价增加!$E$3:$P$410,5,0)</f>
        <v>89.56</v>
      </c>
      <c r="G620" s="5" t="str">
        <f>VLOOKUP(D:D,[1]单价不变总价增加!$E$3:$P$410,6,0)</f>
        <v>72.63</v>
      </c>
      <c r="H620" s="2">
        <v>30000</v>
      </c>
      <c r="I620" s="7">
        <f t="shared" si="24"/>
        <v>36992.9781082197</v>
      </c>
      <c r="J620" s="5">
        <f t="shared" si="25"/>
        <v>2686800</v>
      </c>
      <c r="K620" s="5" t="str">
        <f>VLOOKUP(D:D,[1]单价不变总价增加!$E$3:$P$410,12,0)</f>
        <v>未签约</v>
      </c>
    </row>
    <row r="621" ht="14.25" spans="1:11">
      <c r="A621" s="2">
        <v>6</v>
      </c>
      <c r="B621" s="2">
        <v>1</v>
      </c>
      <c r="C621" s="4">
        <v>302</v>
      </c>
      <c r="D621" s="2" t="s">
        <v>697</v>
      </c>
      <c r="E621" s="4" t="s">
        <v>60</v>
      </c>
      <c r="F621" s="5"/>
      <c r="G621" s="5"/>
      <c r="H621" s="2"/>
      <c r="I621" s="7"/>
      <c r="J621" s="5"/>
      <c r="K621" s="5"/>
    </row>
    <row r="622" ht="14.25" spans="1:11">
      <c r="A622" s="2">
        <v>6</v>
      </c>
      <c r="B622" s="2">
        <v>1</v>
      </c>
      <c r="C622" s="4">
        <v>303</v>
      </c>
      <c r="D622" s="2" t="s">
        <v>698</v>
      </c>
      <c r="E622" s="4" t="s">
        <v>60</v>
      </c>
      <c r="F622" s="5">
        <f>VLOOKUP(D:D,[1]单价不变总价增加!$E$3:$P$410,5,0)</f>
        <v>87.44</v>
      </c>
      <c r="G622" s="5" t="str">
        <f>VLOOKUP(D:D,[1]单价不变总价增加!$E$3:$P$410,6,0)</f>
        <v>70.91</v>
      </c>
      <c r="H622" s="2">
        <v>30000</v>
      </c>
      <c r="I622" s="7">
        <f>J622/G622</f>
        <v>36993.3718798477</v>
      </c>
      <c r="J622" s="5">
        <f>F622*H622</f>
        <v>2623200</v>
      </c>
      <c r="K622" s="5" t="str">
        <f>VLOOKUP(D:D,[1]单价不变总价增加!$E$3:$P$410,12,0)</f>
        <v>未签约</v>
      </c>
    </row>
    <row r="623" ht="14.25" spans="1:11">
      <c r="A623" s="2">
        <v>6</v>
      </c>
      <c r="B623" s="2">
        <v>1</v>
      </c>
      <c r="C623" s="4">
        <v>304</v>
      </c>
      <c r="D623" s="2" t="s">
        <v>699</v>
      </c>
      <c r="E623" s="4" t="s">
        <v>58</v>
      </c>
      <c r="F623" s="5">
        <f>VLOOKUP(D:D,[1]单价不变总价增加!$E$3:$P$410,5,0)</f>
        <v>88.99</v>
      </c>
      <c r="G623" s="5" t="str">
        <f>VLOOKUP(D:D,[1]单价不变总价增加!$E$3:$P$410,6,0)</f>
        <v>72.17</v>
      </c>
      <c r="H623" s="2">
        <v>30000</v>
      </c>
      <c r="I623" s="7">
        <f>J623/G623</f>
        <v>36991.8248579742</v>
      </c>
      <c r="J623" s="5">
        <f>F623*H623</f>
        <v>2669700</v>
      </c>
      <c r="K623" s="5" t="str">
        <f>VLOOKUP(D:D,[1]单价不变总价增加!$E$3:$P$410,12,0)</f>
        <v>未签约</v>
      </c>
    </row>
    <row r="624" ht="14.25" spans="1:11">
      <c r="A624" s="2">
        <v>6</v>
      </c>
      <c r="B624" s="2">
        <v>1</v>
      </c>
      <c r="C624" s="4">
        <v>401</v>
      </c>
      <c r="D624" s="2" t="s">
        <v>700</v>
      </c>
      <c r="E624" s="4" t="s">
        <v>58</v>
      </c>
      <c r="F624" s="5"/>
      <c r="G624" s="5"/>
      <c r="H624" s="2"/>
      <c r="I624" s="7"/>
      <c r="J624" s="5"/>
      <c r="K624" s="5"/>
    </row>
    <row r="625" ht="14.25" spans="1:11">
      <c r="A625" s="2">
        <v>6</v>
      </c>
      <c r="B625" s="2">
        <v>1</v>
      </c>
      <c r="C625" s="4">
        <v>402</v>
      </c>
      <c r="D625" s="2" t="s">
        <v>701</v>
      </c>
      <c r="E625" s="4" t="s">
        <v>60</v>
      </c>
      <c r="F625" s="5"/>
      <c r="G625" s="5"/>
      <c r="H625" s="2"/>
      <c r="I625" s="7"/>
      <c r="J625" s="5"/>
      <c r="K625" s="5"/>
    </row>
    <row r="626" ht="14.25" spans="1:11">
      <c r="A626" s="2">
        <v>6</v>
      </c>
      <c r="B626" s="2">
        <v>1</v>
      </c>
      <c r="C626" s="4">
        <v>403</v>
      </c>
      <c r="D626" s="2" t="s">
        <v>702</v>
      </c>
      <c r="E626" s="4" t="s">
        <v>60</v>
      </c>
      <c r="F626" s="5"/>
      <c r="G626" s="5"/>
      <c r="H626" s="2"/>
      <c r="I626" s="7"/>
      <c r="J626" s="5"/>
      <c r="K626" s="5"/>
    </row>
    <row r="627" ht="14.25" spans="1:11">
      <c r="A627" s="2">
        <v>6</v>
      </c>
      <c r="B627" s="2">
        <v>1</v>
      </c>
      <c r="C627" s="4">
        <v>404</v>
      </c>
      <c r="D627" s="2" t="s">
        <v>703</v>
      </c>
      <c r="E627" s="4" t="s">
        <v>58</v>
      </c>
      <c r="F627" s="5">
        <f>VLOOKUP(D:D,[1]单价不变总价增加!$E$3:$P$410,5,0)</f>
        <v>88.99</v>
      </c>
      <c r="G627" s="5" t="str">
        <f>VLOOKUP(D:D,[1]单价不变总价增加!$E$3:$P$410,6,0)</f>
        <v>72.17</v>
      </c>
      <c r="H627" s="2">
        <v>30000</v>
      </c>
      <c r="I627" s="7">
        <f>J627/G627</f>
        <v>36991.8248579742</v>
      </c>
      <c r="J627" s="5">
        <f>F627*H627</f>
        <v>2669700</v>
      </c>
      <c r="K627" s="5" t="str">
        <f>VLOOKUP(D:D,[1]单价不变总价增加!$E$3:$P$410,12,0)</f>
        <v>未签约</v>
      </c>
    </row>
    <row r="628" ht="14.25" spans="1:11">
      <c r="A628" s="2">
        <v>6</v>
      </c>
      <c r="B628" s="2">
        <v>1</v>
      </c>
      <c r="C628" s="4">
        <v>501</v>
      </c>
      <c r="D628" s="2" t="s">
        <v>704</v>
      </c>
      <c r="E628" s="4" t="s">
        <v>58</v>
      </c>
      <c r="F628" s="5">
        <f>VLOOKUP(D:D,[1]单价不变总价增加!$E$3:$P$410,5,0)</f>
        <v>89.56</v>
      </c>
      <c r="G628" s="5" t="str">
        <f>VLOOKUP(D:D,[1]单价不变总价增加!$E$3:$P$410,6,0)</f>
        <v>72.63</v>
      </c>
      <c r="H628" s="2">
        <v>30000</v>
      </c>
      <c r="I628" s="7">
        <f>J628/G628</f>
        <v>36992.9781082197</v>
      </c>
      <c r="J628" s="5">
        <f>F628*H628</f>
        <v>2686800</v>
      </c>
      <c r="K628" s="5" t="str">
        <f>VLOOKUP(D:D,[1]单价不变总价增加!$E$3:$P$410,12,0)</f>
        <v>未签约</v>
      </c>
    </row>
    <row r="629" ht="14.25" spans="1:11">
      <c r="A629" s="2">
        <v>6</v>
      </c>
      <c r="B629" s="2">
        <v>1</v>
      </c>
      <c r="C629" s="4">
        <v>502</v>
      </c>
      <c r="D629" s="2" t="s">
        <v>705</v>
      </c>
      <c r="E629" s="4" t="s">
        <v>60</v>
      </c>
      <c r="F629" s="5"/>
      <c r="G629" s="5"/>
      <c r="H629" s="2"/>
      <c r="I629" s="7"/>
      <c r="J629" s="5"/>
      <c r="K629" s="5"/>
    </row>
    <row r="630" ht="14.25" spans="1:11">
      <c r="A630" s="2">
        <v>6</v>
      </c>
      <c r="B630" s="2">
        <v>1</v>
      </c>
      <c r="C630" s="4">
        <v>503</v>
      </c>
      <c r="D630" s="2" t="s">
        <v>706</v>
      </c>
      <c r="E630" s="4" t="s">
        <v>60</v>
      </c>
      <c r="F630" s="5"/>
      <c r="G630" s="5"/>
      <c r="H630" s="2"/>
      <c r="I630" s="7"/>
      <c r="J630" s="5"/>
      <c r="K630" s="5"/>
    </row>
    <row r="631" ht="14.25" spans="1:11">
      <c r="A631" s="2">
        <v>6</v>
      </c>
      <c r="B631" s="2">
        <v>1</v>
      </c>
      <c r="C631" s="4">
        <v>504</v>
      </c>
      <c r="D631" s="2" t="s">
        <v>707</v>
      </c>
      <c r="E631" s="4" t="s">
        <v>58</v>
      </c>
      <c r="F631" s="5">
        <f>VLOOKUP(D:D,[1]单价不变总价增加!$E$3:$P$410,5,0)</f>
        <v>88.99</v>
      </c>
      <c r="G631" s="5" t="str">
        <f>VLOOKUP(D:D,[1]单价不变总价增加!$E$3:$P$410,6,0)</f>
        <v>72.17</v>
      </c>
      <c r="H631" s="2">
        <v>30000</v>
      </c>
      <c r="I631" s="7">
        <f>J631/G631</f>
        <v>36991.8248579742</v>
      </c>
      <c r="J631" s="5">
        <f>F631*H631</f>
        <v>2669700</v>
      </c>
      <c r="K631" s="5" t="str">
        <f>VLOOKUP(D:D,[1]单价不变总价增加!$E$3:$P$410,12,0)</f>
        <v>未签约</v>
      </c>
    </row>
    <row r="632" ht="14.25" spans="1:11">
      <c r="A632" s="2">
        <v>6</v>
      </c>
      <c r="B632" s="2">
        <v>1</v>
      </c>
      <c r="C632" s="4">
        <v>601</v>
      </c>
      <c r="D632" s="2" t="s">
        <v>708</v>
      </c>
      <c r="E632" s="4" t="s">
        <v>58</v>
      </c>
      <c r="F632" s="5"/>
      <c r="G632" s="5"/>
      <c r="H632" s="2"/>
      <c r="I632" s="7"/>
      <c r="J632" s="5"/>
      <c r="K632" s="5"/>
    </row>
    <row r="633" ht="14.25" spans="1:11">
      <c r="A633" s="2">
        <v>6</v>
      </c>
      <c r="B633" s="2">
        <v>1</v>
      </c>
      <c r="C633" s="4">
        <v>602</v>
      </c>
      <c r="D633" s="2" t="s">
        <v>709</v>
      </c>
      <c r="E633" s="4" t="s">
        <v>60</v>
      </c>
      <c r="F633" s="5"/>
      <c r="G633" s="5"/>
      <c r="H633" s="2"/>
      <c r="I633" s="7"/>
      <c r="J633" s="5"/>
      <c r="K633" s="5"/>
    </row>
    <row r="634" ht="14.25" spans="1:11">
      <c r="A634" s="2">
        <v>6</v>
      </c>
      <c r="B634" s="2">
        <v>1</v>
      </c>
      <c r="C634" s="4">
        <v>603</v>
      </c>
      <c r="D634" s="2" t="s">
        <v>710</v>
      </c>
      <c r="E634" s="4" t="s">
        <v>60</v>
      </c>
      <c r="F634" s="5"/>
      <c r="G634" s="5"/>
      <c r="H634" s="2"/>
      <c r="I634" s="7"/>
      <c r="J634" s="5"/>
      <c r="K634" s="5"/>
    </row>
    <row r="635" ht="14.25" spans="1:11">
      <c r="A635" s="2">
        <v>6</v>
      </c>
      <c r="B635" s="2">
        <v>1</v>
      </c>
      <c r="C635" s="4">
        <v>604</v>
      </c>
      <c r="D635" s="2" t="s">
        <v>711</v>
      </c>
      <c r="E635" s="4" t="s">
        <v>58</v>
      </c>
      <c r="F635" s="5">
        <f>VLOOKUP(D:D,[1]单价不变总价增加!$E$3:$P$410,5,0)</f>
        <v>88.99</v>
      </c>
      <c r="G635" s="5" t="str">
        <f>VLOOKUP(D:D,[1]单价不变总价增加!$E$3:$P$410,6,0)</f>
        <v>72.17</v>
      </c>
      <c r="H635" s="2">
        <v>30000</v>
      </c>
      <c r="I635" s="7">
        <f>J635/G635</f>
        <v>36991.8248579742</v>
      </c>
      <c r="J635" s="5">
        <f>F635*H635</f>
        <v>2669700</v>
      </c>
      <c r="K635" s="5" t="str">
        <f>VLOOKUP(D:D,[1]单价不变总价增加!$E$3:$P$410,12,0)</f>
        <v>未签约</v>
      </c>
    </row>
    <row r="636" ht="14.25" spans="1:11">
      <c r="A636" s="2">
        <v>6</v>
      </c>
      <c r="B636" s="2">
        <v>1</v>
      </c>
      <c r="C636" s="4">
        <v>701</v>
      </c>
      <c r="D636" s="2" t="s">
        <v>712</v>
      </c>
      <c r="E636" s="4" t="s">
        <v>58</v>
      </c>
      <c r="F636" s="5"/>
      <c r="G636" s="5"/>
      <c r="H636" s="2"/>
      <c r="I636" s="7"/>
      <c r="J636" s="5"/>
      <c r="K636" s="5"/>
    </row>
    <row r="637" ht="14.25" spans="1:11">
      <c r="A637" s="2">
        <v>6</v>
      </c>
      <c r="B637" s="2">
        <v>1</v>
      </c>
      <c r="C637" s="4">
        <v>702</v>
      </c>
      <c r="D637" s="2" t="s">
        <v>713</v>
      </c>
      <c r="E637" s="4" t="s">
        <v>60</v>
      </c>
      <c r="F637" s="5"/>
      <c r="G637" s="5"/>
      <c r="H637" s="2"/>
      <c r="I637" s="7"/>
      <c r="J637" s="5"/>
      <c r="K637" s="5"/>
    </row>
    <row r="638" ht="14.25" spans="1:11">
      <c r="A638" s="2">
        <v>6</v>
      </c>
      <c r="B638" s="2">
        <v>1</v>
      </c>
      <c r="C638" s="4">
        <v>703</v>
      </c>
      <c r="D638" s="2" t="s">
        <v>714</v>
      </c>
      <c r="E638" s="4" t="s">
        <v>60</v>
      </c>
      <c r="F638" s="5"/>
      <c r="G638" s="5"/>
      <c r="H638" s="2"/>
      <c r="I638" s="7"/>
      <c r="J638" s="5"/>
      <c r="K638" s="5"/>
    </row>
    <row r="639" ht="14.25" spans="1:11">
      <c r="A639" s="2">
        <v>6</v>
      </c>
      <c r="B639" s="2">
        <v>1</v>
      </c>
      <c r="C639" s="4">
        <v>704</v>
      </c>
      <c r="D639" s="2" t="s">
        <v>715</v>
      </c>
      <c r="E639" s="4" t="s">
        <v>58</v>
      </c>
      <c r="F639" s="5">
        <f>VLOOKUP(D:D,[1]单价不变总价增加!$E$3:$P$410,5,0)</f>
        <v>88.99</v>
      </c>
      <c r="G639" s="5" t="str">
        <f>VLOOKUP(D:D,[1]单价不变总价增加!$E$3:$P$410,6,0)</f>
        <v>72.17</v>
      </c>
      <c r="H639" s="2">
        <v>30000</v>
      </c>
      <c r="I639" s="7">
        <f>J639/G639</f>
        <v>36991.8248579742</v>
      </c>
      <c r="J639" s="5">
        <f>F639*H639</f>
        <v>2669700</v>
      </c>
      <c r="K639" s="5" t="str">
        <f>VLOOKUP(D:D,[1]单价不变总价增加!$E$3:$P$410,12,0)</f>
        <v>未签约</v>
      </c>
    </row>
    <row r="640" ht="14.25" spans="1:11">
      <c r="A640" s="2">
        <v>6</v>
      </c>
      <c r="B640" s="2">
        <v>1</v>
      </c>
      <c r="C640" s="4">
        <v>801</v>
      </c>
      <c r="D640" s="2" t="s">
        <v>716</v>
      </c>
      <c r="E640" s="4" t="s">
        <v>58</v>
      </c>
      <c r="F640" s="5"/>
      <c r="G640" s="5"/>
      <c r="H640" s="2"/>
      <c r="I640" s="7"/>
      <c r="J640" s="5"/>
      <c r="K640" s="5"/>
    </row>
    <row r="641" ht="14.25" spans="1:11">
      <c r="A641" s="2">
        <v>6</v>
      </c>
      <c r="B641" s="2">
        <v>1</v>
      </c>
      <c r="C641" s="4">
        <v>802</v>
      </c>
      <c r="D641" s="2" t="s">
        <v>717</v>
      </c>
      <c r="E641" s="4" t="s">
        <v>60</v>
      </c>
      <c r="F641" s="5"/>
      <c r="G641" s="5"/>
      <c r="H641" s="2"/>
      <c r="I641" s="7"/>
      <c r="J641" s="5"/>
      <c r="K641" s="5"/>
    </row>
    <row r="642" ht="14.25" spans="1:11">
      <c r="A642" s="2">
        <v>6</v>
      </c>
      <c r="B642" s="2">
        <v>1</v>
      </c>
      <c r="C642" s="4">
        <v>803</v>
      </c>
      <c r="D642" s="2" t="s">
        <v>718</v>
      </c>
      <c r="E642" s="4" t="s">
        <v>60</v>
      </c>
      <c r="F642" s="5"/>
      <c r="G642" s="5"/>
      <c r="H642" s="2"/>
      <c r="I642" s="7"/>
      <c r="J642" s="5"/>
      <c r="K642" s="5"/>
    </row>
    <row r="643" ht="14.25" spans="1:11">
      <c r="A643" s="2">
        <v>6</v>
      </c>
      <c r="B643" s="2">
        <v>1</v>
      </c>
      <c r="C643" s="4">
        <v>804</v>
      </c>
      <c r="D643" s="2" t="s">
        <v>719</v>
      </c>
      <c r="E643" s="4" t="s">
        <v>58</v>
      </c>
      <c r="F643" s="5">
        <f>VLOOKUP(D:D,[1]单价不变总价增加!$E$3:$P$410,5,0)</f>
        <v>88.99</v>
      </c>
      <c r="G643" s="5" t="str">
        <f>VLOOKUP(D:D,[1]单价不变总价增加!$E$3:$P$410,6,0)</f>
        <v>72.17</v>
      </c>
      <c r="H643" s="2">
        <v>30000</v>
      </c>
      <c r="I643" s="7">
        <f t="shared" ref="I643:I716" si="26">J643/G643</f>
        <v>36991.8248579742</v>
      </c>
      <c r="J643" s="5">
        <f t="shared" ref="J643:J716" si="27">F643*H643</f>
        <v>2669700</v>
      </c>
      <c r="K643" s="5" t="str">
        <f>VLOOKUP(D:D,[1]单价不变总价增加!$E$3:$P$410,12,0)</f>
        <v>未签约</v>
      </c>
    </row>
    <row r="644" ht="14.25" spans="1:11">
      <c r="A644" s="2">
        <v>6</v>
      </c>
      <c r="B644" s="2">
        <v>1</v>
      </c>
      <c r="C644" s="4">
        <v>901</v>
      </c>
      <c r="D644" s="2" t="s">
        <v>720</v>
      </c>
      <c r="E644" s="4" t="s">
        <v>58</v>
      </c>
      <c r="F644" s="5"/>
      <c r="G644" s="5"/>
      <c r="H644" s="2"/>
      <c r="I644" s="7"/>
      <c r="J644" s="5"/>
      <c r="K644" s="5"/>
    </row>
    <row r="645" ht="14.25" spans="1:11">
      <c r="A645" s="2">
        <v>6</v>
      </c>
      <c r="B645" s="2">
        <v>1</v>
      </c>
      <c r="C645" s="4">
        <v>902</v>
      </c>
      <c r="D645" s="2" t="s">
        <v>721</v>
      </c>
      <c r="E645" s="4" t="s">
        <v>60</v>
      </c>
      <c r="F645" s="5"/>
      <c r="G645" s="5"/>
      <c r="H645" s="2"/>
      <c r="I645" s="7"/>
      <c r="J645" s="5"/>
      <c r="K645" s="5"/>
    </row>
    <row r="646" ht="14.25" spans="1:11">
      <c r="A646" s="2">
        <v>6</v>
      </c>
      <c r="B646" s="2">
        <v>1</v>
      </c>
      <c r="C646" s="4">
        <v>903</v>
      </c>
      <c r="D646" s="2" t="s">
        <v>722</v>
      </c>
      <c r="E646" s="4" t="s">
        <v>60</v>
      </c>
      <c r="F646" s="5"/>
      <c r="G646" s="5"/>
      <c r="H646" s="2"/>
      <c r="I646" s="7"/>
      <c r="J646" s="5"/>
      <c r="K646" s="5"/>
    </row>
    <row r="647" ht="14.25" spans="1:11">
      <c r="A647" s="2">
        <v>6</v>
      </c>
      <c r="B647" s="2">
        <v>1</v>
      </c>
      <c r="C647" s="4">
        <v>904</v>
      </c>
      <c r="D647" s="2" t="s">
        <v>723</v>
      </c>
      <c r="E647" s="4" t="s">
        <v>58</v>
      </c>
      <c r="F647" s="5">
        <f>VLOOKUP(D:D,[1]单价不变总价增加!$E$3:$P$410,5,0)</f>
        <v>88.99</v>
      </c>
      <c r="G647" s="5" t="str">
        <f>VLOOKUP(D:D,[1]单价不变总价增加!$E$3:$P$410,6,0)</f>
        <v>72.17</v>
      </c>
      <c r="H647" s="2">
        <v>30000</v>
      </c>
      <c r="I647" s="7">
        <f t="shared" si="26"/>
        <v>36991.8248579742</v>
      </c>
      <c r="J647" s="5">
        <f t="shared" si="27"/>
        <v>2669700</v>
      </c>
      <c r="K647" s="5" t="str">
        <f>VLOOKUP(D:D,[1]单价不变总价增加!$E$3:$P$410,12,0)</f>
        <v>未签约</v>
      </c>
    </row>
    <row r="648" ht="14.25" spans="1:11">
      <c r="A648" s="2">
        <v>6</v>
      </c>
      <c r="B648" s="2">
        <v>1</v>
      </c>
      <c r="C648" s="4">
        <v>1001</v>
      </c>
      <c r="D648" s="2" t="s">
        <v>724</v>
      </c>
      <c r="E648" s="4" t="s">
        <v>58</v>
      </c>
      <c r="F648" s="5"/>
      <c r="G648" s="5"/>
      <c r="H648" s="2"/>
      <c r="I648" s="7"/>
      <c r="J648" s="5"/>
      <c r="K648" s="5"/>
    </row>
    <row r="649" ht="14.25" spans="1:11">
      <c r="A649" s="2">
        <v>6</v>
      </c>
      <c r="B649" s="2">
        <v>1</v>
      </c>
      <c r="C649" s="4">
        <v>1002</v>
      </c>
      <c r="D649" s="2" t="s">
        <v>725</v>
      </c>
      <c r="E649" s="4" t="s">
        <v>60</v>
      </c>
      <c r="F649" s="5"/>
      <c r="G649" s="5"/>
      <c r="H649" s="2"/>
      <c r="I649" s="7"/>
      <c r="J649" s="5"/>
      <c r="K649" s="5"/>
    </row>
    <row r="650" ht="14.25" spans="1:11">
      <c r="A650" s="2">
        <v>6</v>
      </c>
      <c r="B650" s="2">
        <v>1</v>
      </c>
      <c r="C650" s="4">
        <v>1003</v>
      </c>
      <c r="D650" s="2" t="s">
        <v>726</v>
      </c>
      <c r="E650" s="4" t="s">
        <v>60</v>
      </c>
      <c r="F650" s="5"/>
      <c r="G650" s="5"/>
      <c r="H650" s="2"/>
      <c r="I650" s="7"/>
      <c r="J650" s="5"/>
      <c r="K650" s="5"/>
    </row>
    <row r="651" ht="14.25" spans="1:11">
      <c r="A651" s="2">
        <v>6</v>
      </c>
      <c r="B651" s="2">
        <v>1</v>
      </c>
      <c r="C651" s="4">
        <v>1004</v>
      </c>
      <c r="D651" s="2" t="s">
        <v>727</v>
      </c>
      <c r="E651" s="4" t="s">
        <v>58</v>
      </c>
      <c r="F651" s="5">
        <f>VLOOKUP(D:D,[1]单价不变总价增加!$E$3:$P$410,5,0)</f>
        <v>88.99</v>
      </c>
      <c r="G651" s="5" t="str">
        <f>VLOOKUP(D:D,[1]单价不变总价增加!$E$3:$P$410,6,0)</f>
        <v>72.17</v>
      </c>
      <c r="H651" s="2">
        <v>30000</v>
      </c>
      <c r="I651" s="7">
        <f t="shared" si="26"/>
        <v>36991.8248579742</v>
      </c>
      <c r="J651" s="5">
        <f t="shared" si="27"/>
        <v>2669700</v>
      </c>
      <c r="K651" s="5" t="str">
        <f>VLOOKUP(D:D,[1]单价不变总价增加!$E$3:$P$410,12,0)</f>
        <v>未签约</v>
      </c>
    </row>
    <row r="652" ht="14.25" spans="1:11">
      <c r="A652" s="2">
        <v>6</v>
      </c>
      <c r="B652" s="2">
        <v>1</v>
      </c>
      <c r="C652" s="4">
        <v>1101</v>
      </c>
      <c r="D652" s="2" t="s">
        <v>728</v>
      </c>
      <c r="E652" s="4" t="s">
        <v>58</v>
      </c>
      <c r="F652" s="5"/>
      <c r="G652" s="5"/>
      <c r="H652" s="2"/>
      <c r="I652" s="7"/>
      <c r="J652" s="5"/>
      <c r="K652" s="5"/>
    </row>
    <row r="653" ht="14.25" spans="1:11">
      <c r="A653" s="2">
        <v>6</v>
      </c>
      <c r="B653" s="2">
        <v>1</v>
      </c>
      <c r="C653" s="4">
        <v>1102</v>
      </c>
      <c r="D653" s="2" t="s">
        <v>729</v>
      </c>
      <c r="E653" s="4" t="s">
        <v>60</v>
      </c>
      <c r="F653" s="5"/>
      <c r="G653" s="5"/>
      <c r="H653" s="2"/>
      <c r="I653" s="7"/>
      <c r="J653" s="5"/>
      <c r="K653" s="5"/>
    </row>
    <row r="654" ht="14.25" spans="1:11">
      <c r="A654" s="2">
        <v>6</v>
      </c>
      <c r="B654" s="2">
        <v>1</v>
      </c>
      <c r="C654" s="4">
        <v>1103</v>
      </c>
      <c r="D654" s="2" t="s">
        <v>730</v>
      </c>
      <c r="E654" s="4" t="s">
        <v>60</v>
      </c>
      <c r="F654" s="5"/>
      <c r="G654" s="5"/>
      <c r="H654" s="2"/>
      <c r="I654" s="7"/>
      <c r="J654" s="5"/>
      <c r="K654" s="5"/>
    </row>
    <row r="655" ht="14.25" spans="1:11">
      <c r="A655" s="2">
        <v>6</v>
      </c>
      <c r="B655" s="2">
        <v>1</v>
      </c>
      <c r="C655" s="4">
        <v>1104</v>
      </c>
      <c r="D655" s="2" t="s">
        <v>731</v>
      </c>
      <c r="E655" s="4" t="s">
        <v>58</v>
      </c>
      <c r="F655" s="5">
        <f>VLOOKUP(D:D,[1]单价不变总价增加!$E$3:$P$410,5,0)</f>
        <v>88.99</v>
      </c>
      <c r="G655" s="5" t="str">
        <f>VLOOKUP(D:D,[1]单价不变总价增加!$E$3:$P$410,6,0)</f>
        <v>72.17</v>
      </c>
      <c r="H655" s="2">
        <v>30000</v>
      </c>
      <c r="I655" s="7">
        <f t="shared" si="26"/>
        <v>36991.8248579742</v>
      </c>
      <c r="J655" s="5">
        <f t="shared" si="27"/>
        <v>2669700</v>
      </c>
      <c r="K655" s="5" t="str">
        <f>VLOOKUP(D:D,[1]单价不变总价增加!$E$3:$P$410,12,0)</f>
        <v>未签约</v>
      </c>
    </row>
    <row r="656" ht="14.25" spans="1:11">
      <c r="A656" s="2">
        <v>6</v>
      </c>
      <c r="B656" s="2">
        <v>1</v>
      </c>
      <c r="C656" s="4">
        <v>1201</v>
      </c>
      <c r="D656" s="2" t="s">
        <v>732</v>
      </c>
      <c r="E656" s="4" t="s">
        <v>58</v>
      </c>
      <c r="F656" s="5">
        <f>VLOOKUP(D:D,[1]单价不变总价增加!$E$3:$P$410,5,0)</f>
        <v>89.56</v>
      </c>
      <c r="G656" s="5" t="str">
        <f>VLOOKUP(D:D,[1]单价不变总价增加!$E$3:$P$410,6,0)</f>
        <v>72.63</v>
      </c>
      <c r="H656" s="2">
        <v>30000</v>
      </c>
      <c r="I656" s="7">
        <f t="shared" si="26"/>
        <v>36992.9781082197</v>
      </c>
      <c r="J656" s="5">
        <f t="shared" si="27"/>
        <v>2686800</v>
      </c>
      <c r="K656" s="5" t="str">
        <f>VLOOKUP(D:D,[1]单价不变总价增加!$E$3:$P$410,12,0)</f>
        <v>未签约</v>
      </c>
    </row>
    <row r="657" ht="14.25" spans="1:11">
      <c r="A657" s="2">
        <v>6</v>
      </c>
      <c r="B657" s="2">
        <v>1</v>
      </c>
      <c r="C657" s="4">
        <v>1202</v>
      </c>
      <c r="D657" s="2" t="s">
        <v>733</v>
      </c>
      <c r="E657" s="4" t="s">
        <v>60</v>
      </c>
      <c r="F657" s="5">
        <f>VLOOKUP(D:D,[1]单价不变总价增加!$E$3:$P$410,5,0)</f>
        <v>87.44</v>
      </c>
      <c r="G657" s="5" t="str">
        <f>VLOOKUP(D:D,[1]单价不变总价增加!$E$3:$P$410,6,0)</f>
        <v>70.91</v>
      </c>
      <c r="H657" s="2">
        <v>30000</v>
      </c>
      <c r="I657" s="7">
        <f t="shared" si="26"/>
        <v>36993.3718798477</v>
      </c>
      <c r="J657" s="5">
        <f t="shared" si="27"/>
        <v>2623200</v>
      </c>
      <c r="K657" s="5" t="str">
        <f>VLOOKUP(D:D,[1]单价不变总价增加!$E$3:$P$410,12,0)</f>
        <v>未签约</v>
      </c>
    </row>
    <row r="658" ht="14.25" spans="1:11">
      <c r="A658" s="2">
        <v>6</v>
      </c>
      <c r="B658" s="2">
        <v>1</v>
      </c>
      <c r="C658" s="4">
        <v>1203</v>
      </c>
      <c r="D658" s="2" t="s">
        <v>734</v>
      </c>
      <c r="E658" s="4" t="s">
        <v>60</v>
      </c>
      <c r="F658" s="5">
        <f>VLOOKUP(D:D,[1]单价不变总价增加!$E$3:$P$410,5,0)</f>
        <v>87.44</v>
      </c>
      <c r="G658" s="5" t="str">
        <f>VLOOKUP(D:D,[1]单价不变总价增加!$E$3:$P$410,6,0)</f>
        <v>70.91</v>
      </c>
      <c r="H658" s="2">
        <v>30000</v>
      </c>
      <c r="I658" s="7">
        <f t="shared" si="26"/>
        <v>36993.3718798477</v>
      </c>
      <c r="J658" s="5">
        <f t="shared" si="27"/>
        <v>2623200</v>
      </c>
      <c r="K658" s="5" t="str">
        <f>VLOOKUP(D:D,[1]单价不变总价增加!$E$3:$P$410,12,0)</f>
        <v>未签约</v>
      </c>
    </row>
    <row r="659" ht="14.25" spans="1:11">
      <c r="A659" s="2">
        <v>6</v>
      </c>
      <c r="B659" s="2">
        <v>1</v>
      </c>
      <c r="C659" s="4">
        <v>1204</v>
      </c>
      <c r="D659" s="2" t="s">
        <v>735</v>
      </c>
      <c r="E659" s="4" t="s">
        <v>58</v>
      </c>
      <c r="F659" s="5">
        <f>VLOOKUP(D:D,[1]单价不变总价增加!$E$3:$P$410,5,0)</f>
        <v>88.99</v>
      </c>
      <c r="G659" s="5" t="str">
        <f>VLOOKUP(D:D,[1]单价不变总价增加!$E$3:$P$410,6,0)</f>
        <v>72.17</v>
      </c>
      <c r="H659" s="2">
        <v>30000</v>
      </c>
      <c r="I659" s="7">
        <f t="shared" si="26"/>
        <v>36991.8248579742</v>
      </c>
      <c r="J659" s="5">
        <f t="shared" si="27"/>
        <v>2669700</v>
      </c>
      <c r="K659" s="5" t="str">
        <f>VLOOKUP(D:D,[1]单价不变总价增加!$E$3:$P$410,12,0)</f>
        <v>未签约</v>
      </c>
    </row>
    <row r="660" ht="14.25" spans="1:11">
      <c r="A660" s="2">
        <v>6</v>
      </c>
      <c r="B660" s="2">
        <v>2</v>
      </c>
      <c r="C660" s="4">
        <v>101</v>
      </c>
      <c r="D660" s="2" t="s">
        <v>736</v>
      </c>
      <c r="E660" s="4" t="s">
        <v>58</v>
      </c>
      <c r="F660" s="5">
        <f>VLOOKUP(D:D,[1]单价不变总价增加!$E$3:$P$410,5,0)</f>
        <v>88.99</v>
      </c>
      <c r="G660" s="5" t="str">
        <f>VLOOKUP(D:D,[1]单价不变总价增加!$E$3:$P$410,6,0)</f>
        <v>72.17</v>
      </c>
      <c r="H660" s="2">
        <v>30000</v>
      </c>
      <c r="I660" s="7">
        <f t="shared" si="26"/>
        <v>36991.8248579742</v>
      </c>
      <c r="J660" s="5">
        <f t="shared" si="27"/>
        <v>2669700</v>
      </c>
      <c r="K660" s="5" t="str">
        <f>VLOOKUP(D:D,[1]单价不变总价增加!$E$3:$P$410,12,0)</f>
        <v>未签约</v>
      </c>
    </row>
    <row r="661" ht="14.25" spans="1:11">
      <c r="A661" s="2">
        <v>6</v>
      </c>
      <c r="B661" s="2">
        <v>2</v>
      </c>
      <c r="C661" s="4">
        <v>102</v>
      </c>
      <c r="D661" s="2" t="s">
        <v>737</v>
      </c>
      <c r="E661" s="4" t="s">
        <v>60</v>
      </c>
      <c r="F661" s="5">
        <f>VLOOKUP(D:D,[1]单价不变总价增加!$E$3:$P$410,5,0)</f>
        <v>87.44</v>
      </c>
      <c r="G661" s="5" t="str">
        <f>VLOOKUP(D:D,[1]单价不变总价增加!$E$3:$P$410,6,0)</f>
        <v>70.91</v>
      </c>
      <c r="H661" s="2">
        <v>30000</v>
      </c>
      <c r="I661" s="7">
        <f t="shared" si="26"/>
        <v>36993.3718798477</v>
      </c>
      <c r="J661" s="5">
        <f t="shared" si="27"/>
        <v>2623200</v>
      </c>
      <c r="K661" s="5" t="str">
        <f>VLOOKUP(D:D,[1]单价不变总价增加!$E$3:$P$410,12,0)</f>
        <v>未签约</v>
      </c>
    </row>
    <row r="662" ht="14.25" spans="1:11">
      <c r="A662" s="2">
        <v>6</v>
      </c>
      <c r="B662" s="2">
        <v>2</v>
      </c>
      <c r="C662" s="4">
        <v>103</v>
      </c>
      <c r="D662" s="2" t="s">
        <v>738</v>
      </c>
      <c r="E662" s="4" t="s">
        <v>60</v>
      </c>
      <c r="F662" s="5">
        <f>VLOOKUP(D:D,[1]单价不变总价增加!$E$3:$P$410,5,0)</f>
        <v>87.44</v>
      </c>
      <c r="G662" s="5" t="str">
        <f>VLOOKUP(D:D,[1]单价不变总价增加!$E$3:$P$410,6,0)</f>
        <v>70.91</v>
      </c>
      <c r="H662" s="2">
        <v>30000</v>
      </c>
      <c r="I662" s="7">
        <f t="shared" si="26"/>
        <v>36993.3718798477</v>
      </c>
      <c r="J662" s="5">
        <f t="shared" si="27"/>
        <v>2623200</v>
      </c>
      <c r="K662" s="5" t="str">
        <f>VLOOKUP(D:D,[1]单价不变总价增加!$E$3:$P$410,12,0)</f>
        <v>未签约</v>
      </c>
    </row>
    <row r="663" ht="14.25" spans="1:11">
      <c r="A663" s="2">
        <v>6</v>
      </c>
      <c r="B663" s="2">
        <v>2</v>
      </c>
      <c r="C663" s="4">
        <v>104</v>
      </c>
      <c r="D663" s="2" t="s">
        <v>739</v>
      </c>
      <c r="E663" s="4" t="s">
        <v>58</v>
      </c>
      <c r="F663" s="5">
        <f>VLOOKUP(D:D,[1]单价不变总价增加!$E$3:$P$410,5,0)</f>
        <v>88.99</v>
      </c>
      <c r="G663" s="5" t="str">
        <f>VLOOKUP(D:D,[1]单价不变总价增加!$E$3:$P$410,6,0)</f>
        <v>72.17</v>
      </c>
      <c r="H663" s="2">
        <v>30000</v>
      </c>
      <c r="I663" s="7">
        <f t="shared" si="26"/>
        <v>36991.8248579742</v>
      </c>
      <c r="J663" s="5">
        <f t="shared" si="27"/>
        <v>2669700</v>
      </c>
      <c r="K663" s="5" t="str">
        <f>VLOOKUP(D:D,[1]单价不变总价增加!$E$3:$P$410,12,0)</f>
        <v>未签约</v>
      </c>
    </row>
    <row r="664" ht="14.25" spans="1:11">
      <c r="A664" s="2">
        <v>6</v>
      </c>
      <c r="B664" s="2">
        <v>2</v>
      </c>
      <c r="C664" s="4">
        <v>201</v>
      </c>
      <c r="D664" s="2" t="s">
        <v>740</v>
      </c>
      <c r="E664" s="4" t="s">
        <v>58</v>
      </c>
      <c r="F664" s="5">
        <f>VLOOKUP(D:D,[1]单价不变总价增加!$E$3:$P$410,5,0)</f>
        <v>88.99</v>
      </c>
      <c r="G664" s="5" t="str">
        <f>VLOOKUP(D:D,[1]单价不变总价增加!$E$3:$P$410,6,0)</f>
        <v>72.17</v>
      </c>
      <c r="H664" s="2">
        <v>30000</v>
      </c>
      <c r="I664" s="7">
        <f t="shared" si="26"/>
        <v>36991.8248579742</v>
      </c>
      <c r="J664" s="5">
        <f t="shared" si="27"/>
        <v>2669700</v>
      </c>
      <c r="K664" s="5" t="str">
        <f>VLOOKUP(D:D,[1]单价不变总价增加!$E$3:$P$410,12,0)</f>
        <v>未签约</v>
      </c>
    </row>
    <row r="665" ht="14.25" spans="1:11">
      <c r="A665" s="2">
        <v>6</v>
      </c>
      <c r="B665" s="2">
        <v>2</v>
      </c>
      <c r="C665" s="4">
        <v>202</v>
      </c>
      <c r="D665" s="2" t="s">
        <v>741</v>
      </c>
      <c r="E665" s="4" t="s">
        <v>60</v>
      </c>
      <c r="F665" s="5">
        <f>VLOOKUP(D:D,[1]单价不变总价增加!$E$3:$P$410,5,0)</f>
        <v>87.44</v>
      </c>
      <c r="G665" s="5" t="str">
        <f>VLOOKUP(D:D,[1]单价不变总价增加!$E$3:$P$410,6,0)</f>
        <v>70.91</v>
      </c>
      <c r="H665" s="2">
        <v>30000</v>
      </c>
      <c r="I665" s="7">
        <f t="shared" si="26"/>
        <v>36993.3718798477</v>
      </c>
      <c r="J665" s="5">
        <f t="shared" si="27"/>
        <v>2623200</v>
      </c>
      <c r="K665" s="5" t="str">
        <f>VLOOKUP(D:D,[1]单价不变总价增加!$E$3:$P$410,12,0)</f>
        <v>未签约</v>
      </c>
    </row>
    <row r="666" ht="14.25" spans="1:11">
      <c r="A666" s="2">
        <v>6</v>
      </c>
      <c r="B666" s="2">
        <v>2</v>
      </c>
      <c r="C666" s="4">
        <v>203</v>
      </c>
      <c r="D666" s="2" t="s">
        <v>742</v>
      </c>
      <c r="E666" s="4" t="s">
        <v>60</v>
      </c>
      <c r="F666" s="5">
        <f>VLOOKUP(D:D,[1]单价不变总价增加!$E$3:$P$410,5,0)</f>
        <v>87.44</v>
      </c>
      <c r="G666" s="5" t="str">
        <f>VLOOKUP(D:D,[1]单价不变总价增加!$E$3:$P$410,6,0)</f>
        <v>70.91</v>
      </c>
      <c r="H666" s="2">
        <v>30000</v>
      </c>
      <c r="I666" s="7">
        <f t="shared" si="26"/>
        <v>36993.3718798477</v>
      </c>
      <c r="J666" s="5">
        <f t="shared" si="27"/>
        <v>2623200</v>
      </c>
      <c r="K666" s="5" t="str">
        <f>VLOOKUP(D:D,[1]单价不变总价增加!$E$3:$P$410,12,0)</f>
        <v>未签约</v>
      </c>
    </row>
    <row r="667" ht="14.25" spans="1:11">
      <c r="A667" s="2">
        <v>6</v>
      </c>
      <c r="B667" s="2">
        <v>2</v>
      </c>
      <c r="C667" s="4">
        <v>204</v>
      </c>
      <c r="D667" s="2" t="s">
        <v>743</v>
      </c>
      <c r="E667" s="4" t="s">
        <v>58</v>
      </c>
      <c r="F667" s="5">
        <f>VLOOKUP(D:D,[1]单价不变总价增加!$E$3:$P$410,5,0)</f>
        <v>88.99</v>
      </c>
      <c r="G667" s="5" t="str">
        <f>VLOOKUP(D:D,[1]单价不变总价增加!$E$3:$P$410,6,0)</f>
        <v>72.17</v>
      </c>
      <c r="H667" s="2">
        <v>30000</v>
      </c>
      <c r="I667" s="7">
        <f t="shared" si="26"/>
        <v>36991.8248579742</v>
      </c>
      <c r="J667" s="5">
        <f t="shared" si="27"/>
        <v>2669700</v>
      </c>
      <c r="K667" s="5" t="str">
        <f>VLOOKUP(D:D,[1]单价不变总价增加!$E$3:$P$410,12,0)</f>
        <v>未签约</v>
      </c>
    </row>
    <row r="668" ht="14.25" spans="1:11">
      <c r="A668" s="2">
        <v>6</v>
      </c>
      <c r="B668" s="2">
        <v>2</v>
      </c>
      <c r="C668" s="4">
        <v>301</v>
      </c>
      <c r="D668" s="2" t="s">
        <v>744</v>
      </c>
      <c r="E668" s="4" t="s">
        <v>58</v>
      </c>
      <c r="F668" s="5">
        <f>VLOOKUP(D:D,[1]单价不变总价增加!$E$3:$P$410,5,0)</f>
        <v>88.99</v>
      </c>
      <c r="G668" s="5" t="str">
        <f>VLOOKUP(D:D,[1]单价不变总价增加!$E$3:$P$410,6,0)</f>
        <v>72.17</v>
      </c>
      <c r="H668" s="2">
        <v>30000</v>
      </c>
      <c r="I668" s="7">
        <f t="shared" si="26"/>
        <v>36991.8248579742</v>
      </c>
      <c r="J668" s="5">
        <f t="shared" si="27"/>
        <v>2669700</v>
      </c>
      <c r="K668" s="5" t="str">
        <f>VLOOKUP(D:D,[1]单价不变总价增加!$E$3:$P$410,12,0)</f>
        <v>未签约</v>
      </c>
    </row>
    <row r="669" ht="14.25" spans="1:11">
      <c r="A669" s="2">
        <v>6</v>
      </c>
      <c r="B669" s="2">
        <v>2</v>
      </c>
      <c r="C669" s="4">
        <v>302</v>
      </c>
      <c r="D669" s="2" t="s">
        <v>745</v>
      </c>
      <c r="E669" s="4" t="s">
        <v>60</v>
      </c>
      <c r="F669" s="5"/>
      <c r="G669" s="5"/>
      <c r="H669" s="2"/>
      <c r="I669" s="7"/>
      <c r="J669" s="5"/>
      <c r="K669" s="5"/>
    </row>
    <row r="670" ht="14.25" spans="1:11">
      <c r="A670" s="2">
        <v>6</v>
      </c>
      <c r="B670" s="2">
        <v>2</v>
      </c>
      <c r="C670" s="4">
        <v>303</v>
      </c>
      <c r="D670" s="2" t="s">
        <v>746</v>
      </c>
      <c r="E670" s="4" t="s">
        <v>60</v>
      </c>
      <c r="F670" s="5"/>
      <c r="G670" s="5"/>
      <c r="H670" s="2"/>
      <c r="I670" s="7"/>
      <c r="J670" s="5"/>
      <c r="K670" s="5"/>
    </row>
    <row r="671" ht="14.25" spans="1:11">
      <c r="A671" s="2">
        <v>6</v>
      </c>
      <c r="B671" s="2">
        <v>2</v>
      </c>
      <c r="C671" s="4">
        <v>304</v>
      </c>
      <c r="D671" s="2" t="s">
        <v>747</v>
      </c>
      <c r="E671" s="4" t="s">
        <v>58</v>
      </c>
      <c r="F671" s="5">
        <f>VLOOKUP(D:D,[1]单价不变总价增加!$E$3:$P$410,5,0)</f>
        <v>88.99</v>
      </c>
      <c r="G671" s="5" t="str">
        <f>VLOOKUP(D:D,[1]单价不变总价增加!$E$3:$P$410,6,0)</f>
        <v>72.17</v>
      </c>
      <c r="H671" s="2">
        <v>30000</v>
      </c>
      <c r="I671" s="7">
        <f t="shared" si="26"/>
        <v>36991.8248579742</v>
      </c>
      <c r="J671" s="5">
        <f t="shared" si="27"/>
        <v>2669700</v>
      </c>
      <c r="K671" s="5" t="str">
        <f>VLOOKUP(D:D,[1]单价不变总价增加!$E$3:$P$410,12,0)</f>
        <v>未签约</v>
      </c>
    </row>
    <row r="672" ht="14.25" spans="1:11">
      <c r="A672" s="2">
        <v>6</v>
      </c>
      <c r="B672" s="2">
        <v>2</v>
      </c>
      <c r="C672" s="4">
        <v>401</v>
      </c>
      <c r="D672" s="2" t="s">
        <v>748</v>
      </c>
      <c r="E672" s="4" t="s">
        <v>58</v>
      </c>
      <c r="F672" s="5">
        <f>VLOOKUP(D:D,[1]单价不变总价增加!$E$3:$P$410,5,0)</f>
        <v>88.99</v>
      </c>
      <c r="G672" s="5" t="str">
        <f>VLOOKUP(D:D,[1]单价不变总价增加!$E$3:$P$410,6,0)</f>
        <v>72.17</v>
      </c>
      <c r="H672" s="2">
        <v>30000</v>
      </c>
      <c r="I672" s="7">
        <f t="shared" si="26"/>
        <v>36991.8248579742</v>
      </c>
      <c r="J672" s="5">
        <f t="shared" si="27"/>
        <v>2669700</v>
      </c>
      <c r="K672" s="5" t="str">
        <f>VLOOKUP(D:D,[1]单价不变总价增加!$E$3:$P$410,12,0)</f>
        <v>未签约</v>
      </c>
    </row>
    <row r="673" ht="14.25" spans="1:11">
      <c r="A673" s="2">
        <v>6</v>
      </c>
      <c r="B673" s="2">
        <v>2</v>
      </c>
      <c r="C673" s="4">
        <v>402</v>
      </c>
      <c r="D673" s="2" t="s">
        <v>749</v>
      </c>
      <c r="E673" s="4" t="s">
        <v>60</v>
      </c>
      <c r="F673" s="5"/>
      <c r="G673" s="5"/>
      <c r="H673" s="2"/>
      <c r="I673" s="7"/>
      <c r="J673" s="5"/>
      <c r="K673" s="5"/>
    </row>
    <row r="674" ht="14.25" spans="1:11">
      <c r="A674" s="2">
        <v>6</v>
      </c>
      <c r="B674" s="2">
        <v>2</v>
      </c>
      <c r="C674" s="4">
        <v>403</v>
      </c>
      <c r="D674" s="2" t="s">
        <v>750</v>
      </c>
      <c r="E674" s="4" t="s">
        <v>60</v>
      </c>
      <c r="F674" s="5">
        <f>VLOOKUP(D:D,[1]单价不变总价增加!$E$3:$P$410,5,0)</f>
        <v>87.44</v>
      </c>
      <c r="G674" s="5" t="str">
        <f>VLOOKUP(D:D,[1]单价不变总价增加!$E$3:$P$410,6,0)</f>
        <v>70.91</v>
      </c>
      <c r="H674" s="2">
        <v>30000</v>
      </c>
      <c r="I674" s="7">
        <f t="shared" si="26"/>
        <v>36993.3718798477</v>
      </c>
      <c r="J674" s="5">
        <f t="shared" si="27"/>
        <v>2623200</v>
      </c>
      <c r="K674" s="5" t="str">
        <f>VLOOKUP(D:D,[1]单价不变总价增加!$E$3:$P$410,12,0)</f>
        <v>未签约</v>
      </c>
    </row>
    <row r="675" ht="14.25" spans="1:11">
      <c r="A675" s="2">
        <v>6</v>
      </c>
      <c r="B675" s="2">
        <v>2</v>
      </c>
      <c r="C675" s="4">
        <v>404</v>
      </c>
      <c r="D675" s="2" t="s">
        <v>751</v>
      </c>
      <c r="E675" s="4" t="s">
        <v>58</v>
      </c>
      <c r="F675" s="5">
        <f>VLOOKUP(D:D,[1]单价不变总价增加!$E$3:$P$410,5,0)</f>
        <v>88.99</v>
      </c>
      <c r="G675" s="5" t="str">
        <f>VLOOKUP(D:D,[1]单价不变总价增加!$E$3:$P$410,6,0)</f>
        <v>72.17</v>
      </c>
      <c r="H675" s="2">
        <v>30000</v>
      </c>
      <c r="I675" s="7">
        <f t="shared" si="26"/>
        <v>36991.8248579742</v>
      </c>
      <c r="J675" s="5">
        <f t="shared" si="27"/>
        <v>2669700</v>
      </c>
      <c r="K675" s="5" t="str">
        <f>VLOOKUP(D:D,[1]单价不变总价增加!$E$3:$P$410,12,0)</f>
        <v>未签约</v>
      </c>
    </row>
    <row r="676" ht="14.25" spans="1:11">
      <c r="A676" s="2">
        <v>6</v>
      </c>
      <c r="B676" s="2">
        <v>2</v>
      </c>
      <c r="C676" s="4">
        <v>501</v>
      </c>
      <c r="D676" s="2" t="s">
        <v>752</v>
      </c>
      <c r="E676" s="4" t="s">
        <v>58</v>
      </c>
      <c r="F676" s="5">
        <f>VLOOKUP(D:D,[1]单价不变总价增加!$E$3:$P$410,5,0)</f>
        <v>88.99</v>
      </c>
      <c r="G676" s="5" t="str">
        <f>VLOOKUP(D:D,[1]单价不变总价增加!$E$3:$P$410,6,0)</f>
        <v>72.17</v>
      </c>
      <c r="H676" s="2">
        <v>30000</v>
      </c>
      <c r="I676" s="7">
        <f t="shared" si="26"/>
        <v>36991.8248579742</v>
      </c>
      <c r="J676" s="5">
        <f t="shared" si="27"/>
        <v>2669700</v>
      </c>
      <c r="K676" s="5" t="str">
        <f>VLOOKUP(D:D,[1]单价不变总价增加!$E$3:$P$410,12,0)</f>
        <v>未签约</v>
      </c>
    </row>
    <row r="677" ht="14.25" spans="1:11">
      <c r="A677" s="2">
        <v>6</v>
      </c>
      <c r="B677" s="2">
        <v>2</v>
      </c>
      <c r="C677" s="4">
        <v>502</v>
      </c>
      <c r="D677" s="2" t="s">
        <v>753</v>
      </c>
      <c r="E677" s="4" t="s">
        <v>60</v>
      </c>
      <c r="F677" s="5"/>
      <c r="G677" s="5"/>
      <c r="H677" s="2"/>
      <c r="I677" s="7"/>
      <c r="J677" s="5"/>
      <c r="K677" s="5"/>
    </row>
    <row r="678" ht="14.25" spans="1:11">
      <c r="A678" s="2">
        <v>6</v>
      </c>
      <c r="B678" s="2">
        <v>2</v>
      </c>
      <c r="C678" s="4">
        <v>503</v>
      </c>
      <c r="D678" s="2" t="s">
        <v>754</v>
      </c>
      <c r="E678" s="4" t="s">
        <v>60</v>
      </c>
      <c r="F678" s="5"/>
      <c r="G678" s="5"/>
      <c r="H678" s="2"/>
      <c r="I678" s="7"/>
      <c r="J678" s="5"/>
      <c r="K678" s="5"/>
    </row>
    <row r="679" ht="14.25" spans="1:11">
      <c r="A679" s="2">
        <v>6</v>
      </c>
      <c r="B679" s="2">
        <v>2</v>
      </c>
      <c r="C679" s="4">
        <v>504</v>
      </c>
      <c r="D679" s="2" t="s">
        <v>755</v>
      </c>
      <c r="E679" s="4" t="s">
        <v>58</v>
      </c>
      <c r="F679" s="5">
        <f>VLOOKUP(D:D,[1]单价不变总价增加!$E$3:$P$410,5,0)</f>
        <v>88.99</v>
      </c>
      <c r="G679" s="5" t="str">
        <f>VLOOKUP(D:D,[1]单价不变总价增加!$E$3:$P$410,6,0)</f>
        <v>72.17</v>
      </c>
      <c r="H679" s="2">
        <v>30000</v>
      </c>
      <c r="I679" s="7">
        <f t="shared" si="26"/>
        <v>36991.8248579742</v>
      </c>
      <c r="J679" s="5">
        <f t="shared" si="27"/>
        <v>2669700</v>
      </c>
      <c r="K679" s="5" t="str">
        <f>VLOOKUP(D:D,[1]单价不变总价增加!$E$3:$P$410,12,0)</f>
        <v>未签约</v>
      </c>
    </row>
    <row r="680" ht="14.25" spans="1:11">
      <c r="A680" s="2">
        <v>6</v>
      </c>
      <c r="B680" s="2">
        <v>2</v>
      </c>
      <c r="C680" s="4">
        <v>601</v>
      </c>
      <c r="D680" s="2" t="s">
        <v>756</v>
      </c>
      <c r="E680" s="4" t="s">
        <v>58</v>
      </c>
      <c r="F680" s="5">
        <f>VLOOKUP(D:D,[1]单价不变总价增加!$E$3:$P$410,5,0)</f>
        <v>88.99</v>
      </c>
      <c r="G680" s="5" t="str">
        <f>VLOOKUP(D:D,[1]单价不变总价增加!$E$3:$P$410,6,0)</f>
        <v>72.17</v>
      </c>
      <c r="H680" s="2">
        <v>30000</v>
      </c>
      <c r="I680" s="7">
        <f t="shared" si="26"/>
        <v>36991.8248579742</v>
      </c>
      <c r="J680" s="5">
        <f t="shared" si="27"/>
        <v>2669700</v>
      </c>
      <c r="K680" s="5" t="str">
        <f>VLOOKUP(D:D,[1]单价不变总价增加!$E$3:$P$410,12,0)</f>
        <v>未签约</v>
      </c>
    </row>
    <row r="681" ht="14.25" spans="1:11">
      <c r="A681" s="2">
        <v>6</v>
      </c>
      <c r="B681" s="2">
        <v>2</v>
      </c>
      <c r="C681" s="4">
        <v>602</v>
      </c>
      <c r="D681" s="2" t="s">
        <v>757</v>
      </c>
      <c r="E681" s="4" t="s">
        <v>60</v>
      </c>
      <c r="F681" s="5"/>
      <c r="G681" s="5"/>
      <c r="H681" s="2"/>
      <c r="I681" s="7"/>
      <c r="J681" s="5"/>
      <c r="K681" s="5"/>
    </row>
    <row r="682" ht="14.25" spans="1:11">
      <c r="A682" s="2">
        <v>6</v>
      </c>
      <c r="B682" s="2">
        <v>2</v>
      </c>
      <c r="C682" s="4">
        <v>603</v>
      </c>
      <c r="D682" s="2" t="s">
        <v>758</v>
      </c>
      <c r="E682" s="4" t="s">
        <v>60</v>
      </c>
      <c r="F682" s="5"/>
      <c r="G682" s="5"/>
      <c r="H682" s="2"/>
      <c r="I682" s="7"/>
      <c r="J682" s="5"/>
      <c r="K682" s="5"/>
    </row>
    <row r="683" ht="14.25" spans="1:11">
      <c r="A683" s="2">
        <v>6</v>
      </c>
      <c r="B683" s="2">
        <v>2</v>
      </c>
      <c r="C683" s="4">
        <v>604</v>
      </c>
      <c r="D683" s="2" t="s">
        <v>759</v>
      </c>
      <c r="E683" s="4" t="s">
        <v>58</v>
      </c>
      <c r="F683" s="5">
        <f>VLOOKUP(D:D,[1]单价不变总价增加!$E$3:$P$410,5,0)</f>
        <v>88.99</v>
      </c>
      <c r="G683" s="5" t="str">
        <f>VLOOKUP(D:D,[1]单价不变总价增加!$E$3:$P$410,6,0)</f>
        <v>72.17</v>
      </c>
      <c r="H683" s="2">
        <v>30000</v>
      </c>
      <c r="I683" s="7">
        <f t="shared" si="26"/>
        <v>36991.8248579742</v>
      </c>
      <c r="J683" s="5">
        <f t="shared" si="27"/>
        <v>2669700</v>
      </c>
      <c r="K683" s="5" t="str">
        <f>VLOOKUP(D:D,[1]单价不变总价增加!$E$3:$P$410,12,0)</f>
        <v>未签约</v>
      </c>
    </row>
    <row r="684" ht="14.25" spans="1:11">
      <c r="A684" s="2">
        <v>6</v>
      </c>
      <c r="B684" s="2">
        <v>2</v>
      </c>
      <c r="C684" s="4">
        <v>701</v>
      </c>
      <c r="D684" s="2" t="s">
        <v>760</v>
      </c>
      <c r="E684" s="4" t="s">
        <v>58</v>
      </c>
      <c r="F684" s="5">
        <f>VLOOKUP(D:D,[1]单价不变总价增加!$E$3:$P$410,5,0)</f>
        <v>88.99</v>
      </c>
      <c r="G684" s="5" t="str">
        <f>VLOOKUP(D:D,[1]单价不变总价增加!$E$3:$P$410,6,0)</f>
        <v>72.17</v>
      </c>
      <c r="H684" s="2">
        <v>30000</v>
      </c>
      <c r="I684" s="7">
        <f t="shared" si="26"/>
        <v>36991.8248579742</v>
      </c>
      <c r="J684" s="5">
        <f t="shared" si="27"/>
        <v>2669700</v>
      </c>
      <c r="K684" s="5" t="str">
        <f>VLOOKUP(D:D,[1]单价不变总价增加!$E$3:$P$410,12,0)</f>
        <v>未签约</v>
      </c>
    </row>
    <row r="685" ht="14.25" spans="1:11">
      <c r="A685" s="2">
        <v>6</v>
      </c>
      <c r="B685" s="2">
        <v>2</v>
      </c>
      <c r="C685" s="4">
        <v>702</v>
      </c>
      <c r="D685" s="2" t="s">
        <v>761</v>
      </c>
      <c r="E685" s="4" t="s">
        <v>60</v>
      </c>
      <c r="F685" s="5"/>
      <c r="G685" s="5"/>
      <c r="H685" s="2"/>
      <c r="I685" s="7"/>
      <c r="J685" s="5"/>
      <c r="K685" s="5"/>
    </row>
    <row r="686" ht="14.25" spans="1:11">
      <c r="A686" s="2">
        <v>6</v>
      </c>
      <c r="B686" s="2">
        <v>2</v>
      </c>
      <c r="C686" s="4">
        <v>703</v>
      </c>
      <c r="D686" s="2" t="s">
        <v>762</v>
      </c>
      <c r="E686" s="4" t="s">
        <v>60</v>
      </c>
      <c r="F686" s="5"/>
      <c r="G686" s="5"/>
      <c r="H686" s="2"/>
      <c r="I686" s="7"/>
      <c r="J686" s="5"/>
      <c r="K686" s="5"/>
    </row>
    <row r="687" ht="14.25" spans="1:11">
      <c r="A687" s="2">
        <v>6</v>
      </c>
      <c r="B687" s="2">
        <v>2</v>
      </c>
      <c r="C687" s="4">
        <v>704</v>
      </c>
      <c r="D687" s="2" t="s">
        <v>763</v>
      </c>
      <c r="E687" s="4" t="s">
        <v>58</v>
      </c>
      <c r="F687" s="5">
        <f>VLOOKUP(D:D,[1]单价不变总价增加!$E$3:$P$410,5,0)</f>
        <v>88.99</v>
      </c>
      <c r="G687" s="5" t="str">
        <f>VLOOKUP(D:D,[1]单价不变总价增加!$E$3:$P$410,6,0)</f>
        <v>72.17</v>
      </c>
      <c r="H687" s="2">
        <v>30000</v>
      </c>
      <c r="I687" s="7">
        <f t="shared" si="26"/>
        <v>36991.8248579742</v>
      </c>
      <c r="J687" s="5">
        <f t="shared" si="27"/>
        <v>2669700</v>
      </c>
      <c r="K687" s="5" t="str">
        <f>VLOOKUP(D:D,[1]单价不变总价增加!$E$3:$P$410,12,0)</f>
        <v>未签约</v>
      </c>
    </row>
    <row r="688" ht="14.25" spans="1:11">
      <c r="A688" s="2">
        <v>6</v>
      </c>
      <c r="B688" s="2">
        <v>2</v>
      </c>
      <c r="C688" s="4">
        <v>801</v>
      </c>
      <c r="D688" s="2" t="s">
        <v>764</v>
      </c>
      <c r="E688" s="4" t="s">
        <v>58</v>
      </c>
      <c r="F688" s="5">
        <f>VLOOKUP(D:D,[1]单价不变总价增加!$E$3:$P$410,5,0)</f>
        <v>88.99</v>
      </c>
      <c r="G688" s="5" t="str">
        <f>VLOOKUP(D:D,[1]单价不变总价增加!$E$3:$P$410,6,0)</f>
        <v>72.17</v>
      </c>
      <c r="H688" s="2">
        <v>30000</v>
      </c>
      <c r="I688" s="7">
        <f t="shared" si="26"/>
        <v>36991.8248579742</v>
      </c>
      <c r="J688" s="5">
        <f t="shared" si="27"/>
        <v>2669700</v>
      </c>
      <c r="K688" s="5" t="str">
        <f>VLOOKUP(D:D,[1]单价不变总价增加!$E$3:$P$410,12,0)</f>
        <v>未签约</v>
      </c>
    </row>
    <row r="689" ht="14.25" spans="1:11">
      <c r="A689" s="2">
        <v>6</v>
      </c>
      <c r="B689" s="2">
        <v>2</v>
      </c>
      <c r="C689" s="4">
        <v>802</v>
      </c>
      <c r="D689" s="2" t="s">
        <v>765</v>
      </c>
      <c r="E689" s="4" t="s">
        <v>60</v>
      </c>
      <c r="F689" s="5"/>
      <c r="G689" s="5"/>
      <c r="H689" s="2"/>
      <c r="I689" s="7"/>
      <c r="J689" s="5"/>
      <c r="K689" s="5"/>
    </row>
    <row r="690" ht="14.25" spans="1:11">
      <c r="A690" s="2">
        <v>6</v>
      </c>
      <c r="B690" s="2">
        <v>2</v>
      </c>
      <c r="C690" s="4">
        <v>803</v>
      </c>
      <c r="D690" s="2" t="s">
        <v>766</v>
      </c>
      <c r="E690" s="4" t="s">
        <v>60</v>
      </c>
      <c r="F690" s="5"/>
      <c r="G690" s="5"/>
      <c r="H690" s="2"/>
      <c r="I690" s="7"/>
      <c r="J690" s="5"/>
      <c r="K690" s="5"/>
    </row>
    <row r="691" ht="14.25" spans="1:11">
      <c r="A691" s="2">
        <v>6</v>
      </c>
      <c r="B691" s="2">
        <v>2</v>
      </c>
      <c r="C691" s="4">
        <v>804</v>
      </c>
      <c r="D691" s="2" t="s">
        <v>767</v>
      </c>
      <c r="E691" s="4" t="s">
        <v>58</v>
      </c>
      <c r="F691" s="5">
        <f>VLOOKUP(D:D,[1]单价不变总价增加!$E$3:$P$410,5,0)</f>
        <v>88.99</v>
      </c>
      <c r="G691" s="5" t="str">
        <f>VLOOKUP(D:D,[1]单价不变总价增加!$E$3:$P$410,6,0)</f>
        <v>72.17</v>
      </c>
      <c r="H691" s="2">
        <v>30000</v>
      </c>
      <c r="I691" s="7">
        <f t="shared" si="26"/>
        <v>36991.8248579742</v>
      </c>
      <c r="J691" s="5">
        <f t="shared" si="27"/>
        <v>2669700</v>
      </c>
      <c r="K691" s="5" t="str">
        <f>VLOOKUP(D:D,[1]单价不变总价增加!$E$3:$P$410,12,0)</f>
        <v>未签约</v>
      </c>
    </row>
    <row r="692" ht="14.25" spans="1:11">
      <c r="A692" s="2">
        <v>6</v>
      </c>
      <c r="B692" s="2">
        <v>2</v>
      </c>
      <c r="C692" s="4">
        <v>901</v>
      </c>
      <c r="D692" s="2" t="s">
        <v>768</v>
      </c>
      <c r="E692" s="4" t="s">
        <v>58</v>
      </c>
      <c r="F692" s="5">
        <f>VLOOKUP(D:D,[1]单价不变总价增加!$E$3:$P$410,5,0)</f>
        <v>88.99</v>
      </c>
      <c r="G692" s="5" t="str">
        <f>VLOOKUP(D:D,[1]单价不变总价增加!$E$3:$P$410,6,0)</f>
        <v>72.17</v>
      </c>
      <c r="H692" s="2">
        <v>30000</v>
      </c>
      <c r="I692" s="7">
        <f t="shared" si="26"/>
        <v>36991.8248579742</v>
      </c>
      <c r="J692" s="5">
        <f t="shared" si="27"/>
        <v>2669700</v>
      </c>
      <c r="K692" s="5" t="str">
        <f>VLOOKUP(D:D,[1]单价不变总价增加!$E$3:$P$410,12,0)</f>
        <v>未签约</v>
      </c>
    </row>
    <row r="693" ht="14.25" spans="1:11">
      <c r="A693" s="2">
        <v>6</v>
      </c>
      <c r="B693" s="2">
        <v>2</v>
      </c>
      <c r="C693" s="4">
        <v>902</v>
      </c>
      <c r="D693" s="2" t="s">
        <v>769</v>
      </c>
      <c r="E693" s="4" t="s">
        <v>60</v>
      </c>
      <c r="F693" s="5"/>
      <c r="G693" s="5"/>
      <c r="H693" s="2"/>
      <c r="I693" s="7"/>
      <c r="J693" s="5"/>
      <c r="K693" s="5"/>
    </row>
    <row r="694" ht="14.25" spans="1:11">
      <c r="A694" s="2">
        <v>6</v>
      </c>
      <c r="B694" s="2">
        <v>2</v>
      </c>
      <c r="C694" s="4">
        <v>903</v>
      </c>
      <c r="D694" s="2" t="s">
        <v>770</v>
      </c>
      <c r="E694" s="4" t="s">
        <v>60</v>
      </c>
      <c r="F694" s="5"/>
      <c r="G694" s="5"/>
      <c r="H694" s="2"/>
      <c r="I694" s="7"/>
      <c r="J694" s="5"/>
      <c r="K694" s="5"/>
    </row>
    <row r="695" ht="14.25" spans="1:11">
      <c r="A695" s="2">
        <v>6</v>
      </c>
      <c r="B695" s="2">
        <v>2</v>
      </c>
      <c r="C695" s="4">
        <v>904</v>
      </c>
      <c r="D695" s="2" t="s">
        <v>771</v>
      </c>
      <c r="E695" s="4" t="s">
        <v>58</v>
      </c>
      <c r="F695" s="5">
        <f>VLOOKUP(D:D,[1]单价不变总价增加!$E$3:$P$410,5,0)</f>
        <v>88.99</v>
      </c>
      <c r="G695" s="5" t="str">
        <f>VLOOKUP(D:D,[1]单价不变总价增加!$E$3:$P$410,6,0)</f>
        <v>72.17</v>
      </c>
      <c r="H695" s="2">
        <v>30000</v>
      </c>
      <c r="I695" s="7">
        <f t="shared" si="26"/>
        <v>36991.8248579742</v>
      </c>
      <c r="J695" s="5">
        <f t="shared" si="27"/>
        <v>2669700</v>
      </c>
      <c r="K695" s="5" t="str">
        <f>VLOOKUP(D:D,[1]单价不变总价增加!$E$3:$P$410,12,0)</f>
        <v>未签约</v>
      </c>
    </row>
    <row r="696" ht="14.25" spans="1:11">
      <c r="A696" s="2">
        <v>6</v>
      </c>
      <c r="B696" s="2">
        <v>2</v>
      </c>
      <c r="C696" s="4">
        <v>1001</v>
      </c>
      <c r="D696" s="2" t="s">
        <v>772</v>
      </c>
      <c r="E696" s="4" t="s">
        <v>58</v>
      </c>
      <c r="F696" s="5">
        <f>VLOOKUP(D:D,[1]单价不变总价增加!$E$3:$P$410,5,0)</f>
        <v>88.99</v>
      </c>
      <c r="G696" s="5" t="str">
        <f>VLOOKUP(D:D,[1]单价不变总价增加!$E$3:$P$410,6,0)</f>
        <v>72.17</v>
      </c>
      <c r="H696" s="2">
        <v>30000</v>
      </c>
      <c r="I696" s="7">
        <f t="shared" si="26"/>
        <v>36991.8248579742</v>
      </c>
      <c r="J696" s="5">
        <f t="shared" si="27"/>
        <v>2669700</v>
      </c>
      <c r="K696" s="5" t="str">
        <f>VLOOKUP(D:D,[1]单价不变总价增加!$E$3:$P$410,12,0)</f>
        <v>未签约</v>
      </c>
    </row>
    <row r="697" ht="14.25" spans="1:11">
      <c r="A697" s="2">
        <v>6</v>
      </c>
      <c r="B697" s="2">
        <v>2</v>
      </c>
      <c r="C697" s="4">
        <v>1002</v>
      </c>
      <c r="D697" s="2" t="s">
        <v>773</v>
      </c>
      <c r="E697" s="4" t="s">
        <v>60</v>
      </c>
      <c r="F697" s="5"/>
      <c r="G697" s="5"/>
      <c r="H697" s="2"/>
      <c r="I697" s="7"/>
      <c r="J697" s="5"/>
      <c r="K697" s="5"/>
    </row>
    <row r="698" ht="14.25" spans="1:11">
      <c r="A698" s="2">
        <v>6</v>
      </c>
      <c r="B698" s="2">
        <v>2</v>
      </c>
      <c r="C698" s="4">
        <v>1003</v>
      </c>
      <c r="D698" s="2" t="s">
        <v>774</v>
      </c>
      <c r="E698" s="4" t="s">
        <v>60</v>
      </c>
      <c r="F698" s="5"/>
      <c r="G698" s="5"/>
      <c r="H698" s="2"/>
      <c r="I698" s="7"/>
      <c r="J698" s="5"/>
      <c r="K698" s="5"/>
    </row>
    <row r="699" ht="14.25" spans="1:11">
      <c r="A699" s="2">
        <v>6</v>
      </c>
      <c r="B699" s="2">
        <v>2</v>
      </c>
      <c r="C699" s="4">
        <v>1004</v>
      </c>
      <c r="D699" s="2" t="s">
        <v>775</v>
      </c>
      <c r="E699" s="4" t="s">
        <v>58</v>
      </c>
      <c r="F699" s="5">
        <f>VLOOKUP(D:D,[1]单价不变总价增加!$E$3:$P$410,5,0)</f>
        <v>88.99</v>
      </c>
      <c r="G699" s="5" t="str">
        <f>VLOOKUP(D:D,[1]单价不变总价增加!$E$3:$P$410,6,0)</f>
        <v>72.17</v>
      </c>
      <c r="H699" s="2">
        <v>30000</v>
      </c>
      <c r="I699" s="7">
        <f t="shared" si="26"/>
        <v>36991.8248579742</v>
      </c>
      <c r="J699" s="5">
        <f t="shared" si="27"/>
        <v>2669700</v>
      </c>
      <c r="K699" s="5" t="str">
        <f>VLOOKUP(D:D,[1]单价不变总价增加!$E$3:$P$410,12,0)</f>
        <v>未签约</v>
      </c>
    </row>
    <row r="700" ht="14.25" spans="1:11">
      <c r="A700" s="2">
        <v>6</v>
      </c>
      <c r="B700" s="2">
        <v>2</v>
      </c>
      <c r="C700" s="4">
        <v>1101</v>
      </c>
      <c r="D700" s="2" t="s">
        <v>776</v>
      </c>
      <c r="E700" s="4" t="s">
        <v>58</v>
      </c>
      <c r="F700" s="5"/>
      <c r="G700" s="5"/>
      <c r="H700" s="2"/>
      <c r="I700" s="7"/>
      <c r="J700" s="5"/>
      <c r="K700" s="5"/>
    </row>
    <row r="701" ht="14.25" spans="1:11">
      <c r="A701" s="2">
        <v>6</v>
      </c>
      <c r="B701" s="2">
        <v>2</v>
      </c>
      <c r="C701" s="4">
        <v>1102</v>
      </c>
      <c r="D701" s="2" t="s">
        <v>777</v>
      </c>
      <c r="E701" s="4" t="s">
        <v>60</v>
      </c>
      <c r="F701" s="5"/>
      <c r="G701" s="5"/>
      <c r="H701" s="2"/>
      <c r="I701" s="7"/>
      <c r="J701" s="5"/>
      <c r="K701" s="5"/>
    </row>
    <row r="702" ht="14.25" spans="1:11">
      <c r="A702" s="2">
        <v>6</v>
      </c>
      <c r="B702" s="2">
        <v>2</v>
      </c>
      <c r="C702" s="4">
        <v>1103</v>
      </c>
      <c r="D702" s="2" t="s">
        <v>778</v>
      </c>
      <c r="E702" s="4" t="s">
        <v>60</v>
      </c>
      <c r="F702" s="5"/>
      <c r="G702" s="5"/>
      <c r="H702" s="2"/>
      <c r="I702" s="7"/>
      <c r="J702" s="5"/>
      <c r="K702" s="5"/>
    </row>
    <row r="703" ht="14.25" spans="1:11">
      <c r="A703" s="2">
        <v>6</v>
      </c>
      <c r="B703" s="2">
        <v>2</v>
      </c>
      <c r="C703" s="4">
        <v>1104</v>
      </c>
      <c r="D703" s="2" t="s">
        <v>779</v>
      </c>
      <c r="E703" s="4" t="s">
        <v>58</v>
      </c>
      <c r="F703" s="5"/>
      <c r="G703" s="5"/>
      <c r="H703" s="2"/>
      <c r="I703" s="7"/>
      <c r="J703" s="5"/>
      <c r="K703" s="5"/>
    </row>
    <row r="704" ht="14.25" spans="1:11">
      <c r="A704" s="2">
        <v>6</v>
      </c>
      <c r="B704" s="2">
        <v>2</v>
      </c>
      <c r="C704" s="4">
        <v>1201</v>
      </c>
      <c r="D704" s="2" t="s">
        <v>780</v>
      </c>
      <c r="E704" s="4" t="s">
        <v>58</v>
      </c>
      <c r="F704" s="5">
        <f>VLOOKUP(D:D,[1]单价不变总价增加!$E$3:$P$410,5,0)</f>
        <v>88.99</v>
      </c>
      <c r="G704" s="5" t="str">
        <f>VLOOKUP(D:D,[1]单价不变总价增加!$E$3:$P$410,6,0)</f>
        <v>72.17</v>
      </c>
      <c r="H704" s="2">
        <v>30000</v>
      </c>
      <c r="I704" s="7">
        <f t="shared" si="26"/>
        <v>36991.8248579742</v>
      </c>
      <c r="J704" s="5">
        <f t="shared" si="27"/>
        <v>2669700</v>
      </c>
      <c r="K704" s="5" t="str">
        <f>VLOOKUP(D:D,[1]单价不变总价增加!$E$3:$P$410,12,0)</f>
        <v>未签约</v>
      </c>
    </row>
    <row r="705" ht="14.25" spans="1:11">
      <c r="A705" s="2">
        <v>6</v>
      </c>
      <c r="B705" s="2">
        <v>2</v>
      </c>
      <c r="C705" s="4">
        <v>1202</v>
      </c>
      <c r="D705" s="2" t="s">
        <v>781</v>
      </c>
      <c r="E705" s="4" t="s">
        <v>60</v>
      </c>
      <c r="F705" s="5">
        <f>VLOOKUP(D:D,[1]单价不变总价增加!$E$3:$P$410,5,0)</f>
        <v>87.44</v>
      </c>
      <c r="G705" s="5" t="str">
        <f>VLOOKUP(D:D,[1]单价不变总价增加!$E$3:$P$410,6,0)</f>
        <v>70.91</v>
      </c>
      <c r="H705" s="2">
        <v>30000</v>
      </c>
      <c r="I705" s="7">
        <f t="shared" si="26"/>
        <v>36993.3718798477</v>
      </c>
      <c r="J705" s="5">
        <f t="shared" si="27"/>
        <v>2623200</v>
      </c>
      <c r="K705" s="5" t="str">
        <f>VLOOKUP(D:D,[1]单价不变总价增加!$E$3:$P$410,12,0)</f>
        <v>未签约</v>
      </c>
    </row>
    <row r="706" ht="14.25" spans="1:11">
      <c r="A706" s="2">
        <v>6</v>
      </c>
      <c r="B706" s="2">
        <v>2</v>
      </c>
      <c r="C706" s="4">
        <v>1203</v>
      </c>
      <c r="D706" s="2" t="s">
        <v>782</v>
      </c>
      <c r="E706" s="4" t="s">
        <v>60</v>
      </c>
      <c r="F706" s="5">
        <f>VLOOKUP(D:D,[1]单价不变总价增加!$E$3:$P$410,5,0)</f>
        <v>87.44</v>
      </c>
      <c r="G706" s="5" t="str">
        <f>VLOOKUP(D:D,[1]单价不变总价增加!$E$3:$P$410,6,0)</f>
        <v>70.91</v>
      </c>
      <c r="H706" s="2">
        <v>30000</v>
      </c>
      <c r="I706" s="7">
        <f t="shared" si="26"/>
        <v>36993.3718798477</v>
      </c>
      <c r="J706" s="5">
        <f t="shared" si="27"/>
        <v>2623200</v>
      </c>
      <c r="K706" s="5" t="str">
        <f>VLOOKUP(D:D,[1]单价不变总价增加!$E$3:$P$410,12,0)</f>
        <v>未签约</v>
      </c>
    </row>
    <row r="707" ht="14.25" spans="1:11">
      <c r="A707" s="2">
        <v>6</v>
      </c>
      <c r="B707" s="2">
        <v>2</v>
      </c>
      <c r="C707" s="4">
        <v>1204</v>
      </c>
      <c r="D707" s="2" t="s">
        <v>783</v>
      </c>
      <c r="E707" s="4" t="s">
        <v>58</v>
      </c>
      <c r="F707" s="5">
        <f>VLOOKUP(D:D,[1]单价不变总价增加!$E$3:$P$410,5,0)</f>
        <v>88.99</v>
      </c>
      <c r="G707" s="5" t="str">
        <f>VLOOKUP(D:D,[1]单价不变总价增加!$E$3:$P$410,6,0)</f>
        <v>72.17</v>
      </c>
      <c r="H707" s="2">
        <v>30000</v>
      </c>
      <c r="I707" s="7">
        <f t="shared" si="26"/>
        <v>36991.8248579742</v>
      </c>
      <c r="J707" s="5">
        <f t="shared" si="27"/>
        <v>2669700</v>
      </c>
      <c r="K707" s="5" t="str">
        <f>VLOOKUP(D:D,[1]单价不变总价增加!$E$3:$P$410,12,0)</f>
        <v>未签约</v>
      </c>
    </row>
    <row r="708" ht="14.25" spans="1:11">
      <c r="A708" s="2">
        <v>6</v>
      </c>
      <c r="B708" s="2">
        <v>3</v>
      </c>
      <c r="C708" s="4">
        <v>101</v>
      </c>
      <c r="D708" s="2" t="s">
        <v>784</v>
      </c>
      <c r="E708" s="4" t="s">
        <v>58</v>
      </c>
      <c r="F708" s="5">
        <f>VLOOKUP(D:D,[1]单价不变总价增加!$E$3:$P$410,5,0)</f>
        <v>88.99</v>
      </c>
      <c r="G708" s="5" t="str">
        <f>VLOOKUP(D:D,[1]单价不变总价增加!$E$3:$P$410,6,0)</f>
        <v>72.17</v>
      </c>
      <c r="H708" s="2">
        <v>30000</v>
      </c>
      <c r="I708" s="7">
        <f t="shared" si="26"/>
        <v>36991.8248579742</v>
      </c>
      <c r="J708" s="5">
        <f t="shared" si="27"/>
        <v>2669700</v>
      </c>
      <c r="K708" s="5" t="str">
        <f>VLOOKUP(D:D,[1]单价不变总价增加!$E$3:$P$410,12,0)</f>
        <v>未签约</v>
      </c>
    </row>
    <row r="709" ht="14.25" spans="1:11">
      <c r="A709" s="2">
        <v>6</v>
      </c>
      <c r="B709" s="2">
        <v>3</v>
      </c>
      <c r="C709" s="4">
        <v>102</v>
      </c>
      <c r="D709" s="2" t="s">
        <v>785</v>
      </c>
      <c r="E709" s="4" t="s">
        <v>60</v>
      </c>
      <c r="F709" s="5">
        <f>VLOOKUP(D:D,[1]单价不变总价增加!$E$3:$P$410,5,0)</f>
        <v>87.44</v>
      </c>
      <c r="G709" s="5" t="str">
        <f>VLOOKUP(D:D,[1]单价不变总价增加!$E$3:$P$410,6,0)</f>
        <v>70.91</v>
      </c>
      <c r="H709" s="2">
        <v>30000</v>
      </c>
      <c r="I709" s="7">
        <f t="shared" si="26"/>
        <v>36993.3718798477</v>
      </c>
      <c r="J709" s="5">
        <f t="shared" si="27"/>
        <v>2623200</v>
      </c>
      <c r="K709" s="5" t="str">
        <f>VLOOKUP(D:D,[1]单价不变总价增加!$E$3:$P$410,12,0)</f>
        <v>未签约</v>
      </c>
    </row>
    <row r="710" ht="14.25" spans="1:11">
      <c r="A710" s="2">
        <v>6</v>
      </c>
      <c r="B710" s="2">
        <v>3</v>
      </c>
      <c r="C710" s="4">
        <v>103</v>
      </c>
      <c r="D710" s="2" t="s">
        <v>786</v>
      </c>
      <c r="E710" s="4" t="s">
        <v>60</v>
      </c>
      <c r="F710" s="5">
        <f>VLOOKUP(D:D,[1]单价不变总价增加!$E$3:$P$410,5,0)</f>
        <v>87.44</v>
      </c>
      <c r="G710" s="5" t="str">
        <f>VLOOKUP(D:D,[1]单价不变总价增加!$E$3:$P$410,6,0)</f>
        <v>70.91</v>
      </c>
      <c r="H710" s="2">
        <v>30000</v>
      </c>
      <c r="I710" s="7">
        <f t="shared" si="26"/>
        <v>36993.3718798477</v>
      </c>
      <c r="J710" s="5">
        <f t="shared" si="27"/>
        <v>2623200</v>
      </c>
      <c r="K710" s="5" t="str">
        <f>VLOOKUP(D:D,[1]单价不变总价增加!$E$3:$P$410,12,0)</f>
        <v>未签约</v>
      </c>
    </row>
    <row r="711" ht="14.25" spans="1:11">
      <c r="A711" s="2">
        <v>6</v>
      </c>
      <c r="B711" s="2">
        <v>3</v>
      </c>
      <c r="C711" s="4">
        <v>104</v>
      </c>
      <c r="D711" s="2" t="s">
        <v>787</v>
      </c>
      <c r="E711" s="4" t="s">
        <v>58</v>
      </c>
      <c r="F711" s="5">
        <f>VLOOKUP(D:D,[1]单价不变总价增加!$E$3:$P$410,5,0)</f>
        <v>89.56</v>
      </c>
      <c r="G711" s="5" t="str">
        <f>VLOOKUP(D:D,[1]单价不变总价增加!$E$3:$P$410,6,0)</f>
        <v>72.63</v>
      </c>
      <c r="H711" s="2">
        <v>30000</v>
      </c>
      <c r="I711" s="7">
        <f t="shared" si="26"/>
        <v>36992.9781082197</v>
      </c>
      <c r="J711" s="5">
        <f t="shared" si="27"/>
        <v>2686800</v>
      </c>
      <c r="K711" s="5" t="str">
        <f>VLOOKUP(D:D,[1]单价不变总价增加!$E$3:$P$410,12,0)</f>
        <v>未签约</v>
      </c>
    </row>
    <row r="712" ht="14.25" spans="1:11">
      <c r="A712" s="2">
        <v>6</v>
      </c>
      <c r="B712" s="2">
        <v>3</v>
      </c>
      <c r="C712" s="4">
        <v>201</v>
      </c>
      <c r="D712" s="2" t="s">
        <v>788</v>
      </c>
      <c r="E712" s="4" t="s">
        <v>58</v>
      </c>
      <c r="F712" s="5">
        <f>VLOOKUP(D:D,[1]单价不变总价增加!$E$3:$P$410,5,0)</f>
        <v>88.99</v>
      </c>
      <c r="G712" s="5" t="str">
        <f>VLOOKUP(D:D,[1]单价不变总价增加!$E$3:$P$410,6,0)</f>
        <v>72.17</v>
      </c>
      <c r="H712" s="2">
        <v>30000</v>
      </c>
      <c r="I712" s="7">
        <f t="shared" si="26"/>
        <v>36991.8248579742</v>
      </c>
      <c r="J712" s="5">
        <f t="shared" si="27"/>
        <v>2669700</v>
      </c>
      <c r="K712" s="5" t="str">
        <f>VLOOKUP(D:D,[1]单价不变总价增加!$E$3:$P$410,12,0)</f>
        <v>未签约</v>
      </c>
    </row>
    <row r="713" ht="14.25" spans="1:11">
      <c r="A713" s="2">
        <v>6</v>
      </c>
      <c r="B713" s="2">
        <v>3</v>
      </c>
      <c r="C713" s="4">
        <v>202</v>
      </c>
      <c r="D713" s="2" t="s">
        <v>789</v>
      </c>
      <c r="E713" s="4" t="s">
        <v>60</v>
      </c>
      <c r="F713" s="5">
        <f>VLOOKUP(D:D,[1]单价不变总价增加!$E$3:$P$410,5,0)</f>
        <v>87.44</v>
      </c>
      <c r="G713" s="5" t="str">
        <f>VLOOKUP(D:D,[1]单价不变总价增加!$E$3:$P$410,6,0)</f>
        <v>70.91</v>
      </c>
      <c r="H713" s="2">
        <v>30000</v>
      </c>
      <c r="I713" s="7">
        <f t="shared" si="26"/>
        <v>36993.3718798477</v>
      </c>
      <c r="J713" s="5">
        <f t="shared" si="27"/>
        <v>2623200</v>
      </c>
      <c r="K713" s="5" t="str">
        <f>VLOOKUP(D:D,[1]单价不变总价增加!$E$3:$P$410,12,0)</f>
        <v>未签约</v>
      </c>
    </row>
    <row r="714" ht="14.25" spans="1:11">
      <c r="A714" s="2">
        <v>6</v>
      </c>
      <c r="B714" s="2">
        <v>3</v>
      </c>
      <c r="C714" s="4">
        <v>203</v>
      </c>
      <c r="D714" s="2" t="s">
        <v>790</v>
      </c>
      <c r="E714" s="4" t="s">
        <v>60</v>
      </c>
      <c r="F714" s="5">
        <f>VLOOKUP(D:D,[1]单价不变总价增加!$E$3:$P$410,5,0)</f>
        <v>87.44</v>
      </c>
      <c r="G714" s="5" t="str">
        <f>VLOOKUP(D:D,[1]单价不变总价增加!$E$3:$P$410,6,0)</f>
        <v>70.91</v>
      </c>
      <c r="H714" s="2">
        <v>30000</v>
      </c>
      <c r="I714" s="7">
        <f t="shared" si="26"/>
        <v>36993.3718798477</v>
      </c>
      <c r="J714" s="5">
        <f t="shared" si="27"/>
        <v>2623200</v>
      </c>
      <c r="K714" s="5" t="str">
        <f>VLOOKUP(D:D,[1]单价不变总价增加!$E$3:$P$410,12,0)</f>
        <v>未签约</v>
      </c>
    </row>
    <row r="715" ht="14.25" spans="1:11">
      <c r="A715" s="2">
        <v>6</v>
      </c>
      <c r="B715" s="2">
        <v>3</v>
      </c>
      <c r="C715" s="4">
        <v>204</v>
      </c>
      <c r="D715" s="2" t="s">
        <v>791</v>
      </c>
      <c r="E715" s="4" t="s">
        <v>58</v>
      </c>
      <c r="F715" s="5">
        <f>VLOOKUP(D:D,[1]单价不变总价增加!$E$3:$P$410,5,0)</f>
        <v>89.56</v>
      </c>
      <c r="G715" s="5" t="str">
        <f>VLOOKUP(D:D,[1]单价不变总价增加!$E$3:$P$410,6,0)</f>
        <v>72.63</v>
      </c>
      <c r="H715" s="2">
        <v>30000</v>
      </c>
      <c r="I715" s="7">
        <f t="shared" si="26"/>
        <v>36992.9781082197</v>
      </c>
      <c r="J715" s="5">
        <f t="shared" si="27"/>
        <v>2686800</v>
      </c>
      <c r="K715" s="5" t="str">
        <f>VLOOKUP(D:D,[1]单价不变总价增加!$E$3:$P$410,12,0)</f>
        <v>未签约</v>
      </c>
    </row>
    <row r="716" ht="14.25" spans="1:11">
      <c r="A716" s="2">
        <v>6</v>
      </c>
      <c r="B716" s="2">
        <v>3</v>
      </c>
      <c r="C716" s="4">
        <v>301</v>
      </c>
      <c r="D716" s="2" t="s">
        <v>792</v>
      </c>
      <c r="E716" s="4" t="s">
        <v>58</v>
      </c>
      <c r="F716" s="5">
        <f>VLOOKUP(D:D,[1]单价不变总价增加!$E$3:$P$410,5,0)</f>
        <v>88.99</v>
      </c>
      <c r="G716" s="5" t="str">
        <f>VLOOKUP(D:D,[1]单价不变总价增加!$E$3:$P$410,6,0)</f>
        <v>72.17</v>
      </c>
      <c r="H716" s="2">
        <v>30000</v>
      </c>
      <c r="I716" s="7">
        <f t="shared" si="26"/>
        <v>36991.8248579742</v>
      </c>
      <c r="J716" s="5">
        <f t="shared" si="27"/>
        <v>2669700</v>
      </c>
      <c r="K716" s="5" t="str">
        <f>VLOOKUP(D:D,[1]单价不变总价增加!$E$3:$P$410,12,0)</f>
        <v>未签约</v>
      </c>
    </row>
    <row r="717" ht="14.25" spans="1:11">
      <c r="A717" s="2">
        <v>6</v>
      </c>
      <c r="B717" s="2">
        <v>3</v>
      </c>
      <c r="C717" s="4">
        <v>302</v>
      </c>
      <c r="D717" s="2" t="s">
        <v>793</v>
      </c>
      <c r="E717" s="4" t="s">
        <v>60</v>
      </c>
      <c r="F717" s="5"/>
      <c r="G717" s="5"/>
      <c r="H717" s="2"/>
      <c r="I717" s="7"/>
      <c r="J717" s="5"/>
      <c r="K717" s="5"/>
    </row>
    <row r="718" ht="14.25" spans="1:11">
      <c r="A718" s="2">
        <v>6</v>
      </c>
      <c r="B718" s="2">
        <v>3</v>
      </c>
      <c r="C718" s="4">
        <v>303</v>
      </c>
      <c r="D718" s="2" t="s">
        <v>794</v>
      </c>
      <c r="E718" s="4" t="s">
        <v>60</v>
      </c>
      <c r="F718" s="5"/>
      <c r="G718" s="5"/>
      <c r="H718" s="2"/>
      <c r="I718" s="7"/>
      <c r="J718" s="5"/>
      <c r="K718" s="5"/>
    </row>
    <row r="719" ht="14.25" spans="1:11">
      <c r="A719" s="2">
        <v>6</v>
      </c>
      <c r="B719" s="2">
        <v>3</v>
      </c>
      <c r="C719" s="4">
        <v>304</v>
      </c>
      <c r="D719" s="2" t="s">
        <v>795</v>
      </c>
      <c r="E719" s="4" t="s">
        <v>58</v>
      </c>
      <c r="F719" s="5"/>
      <c r="G719" s="5"/>
      <c r="H719" s="2"/>
      <c r="I719" s="7"/>
      <c r="J719" s="5"/>
      <c r="K719" s="5"/>
    </row>
    <row r="720" ht="14.25" spans="1:11">
      <c r="A720" s="2">
        <v>6</v>
      </c>
      <c r="B720" s="2">
        <v>3</v>
      </c>
      <c r="C720" s="4">
        <v>401</v>
      </c>
      <c r="D720" s="2" t="s">
        <v>796</v>
      </c>
      <c r="E720" s="4" t="s">
        <v>58</v>
      </c>
      <c r="F720" s="5">
        <f>VLOOKUP(D:D,[1]单价不变总价增加!$E$3:$P$410,5,0)</f>
        <v>88.99</v>
      </c>
      <c r="G720" s="5" t="str">
        <f>VLOOKUP(D:D,[1]单价不变总价增加!$E$3:$P$410,6,0)</f>
        <v>72.17</v>
      </c>
      <c r="H720" s="2">
        <v>30000</v>
      </c>
      <c r="I720" s="7">
        <f>J720/G720</f>
        <v>36991.8248579742</v>
      </c>
      <c r="J720" s="5">
        <f>F720*H720</f>
        <v>2669700</v>
      </c>
      <c r="K720" s="5" t="str">
        <f>VLOOKUP(D:D,[1]单价不变总价增加!$E$3:$P$410,12,0)</f>
        <v>未签约</v>
      </c>
    </row>
    <row r="721" ht="14.25" spans="1:11">
      <c r="A721" s="2">
        <v>6</v>
      </c>
      <c r="B721" s="2">
        <v>3</v>
      </c>
      <c r="C721" s="4">
        <v>402</v>
      </c>
      <c r="D721" s="2" t="s">
        <v>797</v>
      </c>
      <c r="E721" s="4" t="s">
        <v>60</v>
      </c>
      <c r="F721" s="5"/>
      <c r="G721" s="5"/>
      <c r="H721" s="2"/>
      <c r="I721" s="7"/>
      <c r="J721" s="5"/>
      <c r="K721" s="5"/>
    </row>
    <row r="722" ht="14.25" spans="1:11">
      <c r="A722" s="2">
        <v>6</v>
      </c>
      <c r="B722" s="2">
        <v>3</v>
      </c>
      <c r="C722" s="4">
        <v>403</v>
      </c>
      <c r="D722" s="2" t="s">
        <v>798</v>
      </c>
      <c r="E722" s="4" t="s">
        <v>60</v>
      </c>
      <c r="F722" s="5"/>
      <c r="G722" s="5"/>
      <c r="H722" s="2"/>
      <c r="I722" s="7"/>
      <c r="J722" s="5"/>
      <c r="K722" s="5"/>
    </row>
    <row r="723" ht="14.25" spans="1:11">
      <c r="A723" s="2">
        <v>6</v>
      </c>
      <c r="B723" s="2">
        <v>3</v>
      </c>
      <c r="C723" s="4">
        <v>404</v>
      </c>
      <c r="D723" s="2" t="s">
        <v>799</v>
      </c>
      <c r="E723" s="4" t="s">
        <v>58</v>
      </c>
      <c r="F723" s="5"/>
      <c r="G723" s="5"/>
      <c r="H723" s="2"/>
      <c r="I723" s="7"/>
      <c r="J723" s="5"/>
      <c r="K723" s="5"/>
    </row>
    <row r="724" ht="14.25" spans="1:11">
      <c r="A724" s="2">
        <v>6</v>
      </c>
      <c r="B724" s="2">
        <v>3</v>
      </c>
      <c r="C724" s="4">
        <v>501</v>
      </c>
      <c r="D724" s="2" t="s">
        <v>800</v>
      </c>
      <c r="E724" s="4" t="s">
        <v>58</v>
      </c>
      <c r="F724" s="5">
        <f>VLOOKUP(D:D,[1]单价不变总价增加!$E$3:$P$410,5,0)</f>
        <v>88.99</v>
      </c>
      <c r="G724" s="5" t="str">
        <f>VLOOKUP(D:D,[1]单价不变总价增加!$E$3:$P$410,6,0)</f>
        <v>72.17</v>
      </c>
      <c r="H724" s="2">
        <v>30000</v>
      </c>
      <c r="I724" s="7">
        <f>J724/G724</f>
        <v>36991.8248579742</v>
      </c>
      <c r="J724" s="5">
        <f>F724*H724</f>
        <v>2669700</v>
      </c>
      <c r="K724" s="5" t="str">
        <f>VLOOKUP(D:D,[1]单价不变总价增加!$E$3:$P$410,12,0)</f>
        <v>未签约</v>
      </c>
    </row>
    <row r="725" ht="14.25" spans="1:11">
      <c r="A725" s="2">
        <v>6</v>
      </c>
      <c r="B725" s="2">
        <v>3</v>
      </c>
      <c r="C725" s="4">
        <v>502</v>
      </c>
      <c r="D725" s="2" t="s">
        <v>801</v>
      </c>
      <c r="E725" s="4" t="s">
        <v>60</v>
      </c>
      <c r="F725" s="5"/>
      <c r="G725" s="5"/>
      <c r="H725" s="2"/>
      <c r="I725" s="7"/>
      <c r="J725" s="5"/>
      <c r="K725" s="5"/>
    </row>
    <row r="726" ht="14.25" spans="1:11">
      <c r="A726" s="2">
        <v>6</v>
      </c>
      <c r="B726" s="2">
        <v>3</v>
      </c>
      <c r="C726" s="4">
        <v>503</v>
      </c>
      <c r="D726" s="2" t="s">
        <v>802</v>
      </c>
      <c r="E726" s="4" t="s">
        <v>60</v>
      </c>
      <c r="F726" s="5"/>
      <c r="G726" s="5"/>
      <c r="H726" s="2"/>
      <c r="I726" s="7"/>
      <c r="J726" s="5"/>
      <c r="K726" s="5"/>
    </row>
    <row r="727" ht="14.25" spans="1:11">
      <c r="A727" s="2">
        <v>6</v>
      </c>
      <c r="B727" s="2">
        <v>3</v>
      </c>
      <c r="C727" s="4">
        <v>504</v>
      </c>
      <c r="D727" s="2" t="s">
        <v>803</v>
      </c>
      <c r="E727" s="4" t="s">
        <v>58</v>
      </c>
      <c r="F727" s="5"/>
      <c r="G727" s="5"/>
      <c r="H727" s="2"/>
      <c r="I727" s="7"/>
      <c r="J727" s="5"/>
      <c r="K727" s="5"/>
    </row>
    <row r="728" ht="14.25" spans="1:11">
      <c r="A728" s="2">
        <v>6</v>
      </c>
      <c r="B728" s="2">
        <v>3</v>
      </c>
      <c r="C728" s="4">
        <v>601</v>
      </c>
      <c r="D728" s="2" t="s">
        <v>804</v>
      </c>
      <c r="E728" s="4" t="s">
        <v>58</v>
      </c>
      <c r="F728" s="5">
        <f>VLOOKUP(D:D,[1]单价不变总价增加!$E$3:$P$410,5,0)</f>
        <v>88.99</v>
      </c>
      <c r="G728" s="5" t="str">
        <f>VLOOKUP(D:D,[1]单价不变总价增加!$E$3:$P$410,6,0)</f>
        <v>72.17</v>
      </c>
      <c r="H728" s="2">
        <v>30000</v>
      </c>
      <c r="I728" s="7">
        <f>J728/G728</f>
        <v>36991.8248579742</v>
      </c>
      <c r="J728" s="5">
        <f>F728*H728</f>
        <v>2669700</v>
      </c>
      <c r="K728" s="5" t="str">
        <f>VLOOKUP(D:D,[1]单价不变总价增加!$E$3:$P$410,12,0)</f>
        <v>未签约</v>
      </c>
    </row>
    <row r="729" ht="14.25" spans="1:11">
      <c r="A729" s="2">
        <v>6</v>
      </c>
      <c r="B729" s="2">
        <v>3</v>
      </c>
      <c r="C729" s="4">
        <v>602</v>
      </c>
      <c r="D729" s="2" t="s">
        <v>805</v>
      </c>
      <c r="E729" s="4" t="s">
        <v>60</v>
      </c>
      <c r="F729" s="5"/>
      <c r="G729" s="5"/>
      <c r="H729" s="2"/>
      <c r="I729" s="7"/>
      <c r="J729" s="5"/>
      <c r="K729" s="5"/>
    </row>
    <row r="730" ht="14.25" spans="1:11">
      <c r="A730" s="2">
        <v>6</v>
      </c>
      <c r="B730" s="2">
        <v>3</v>
      </c>
      <c r="C730" s="4">
        <v>603</v>
      </c>
      <c r="D730" s="2" t="s">
        <v>806</v>
      </c>
      <c r="E730" s="4" t="s">
        <v>60</v>
      </c>
      <c r="F730" s="5"/>
      <c r="G730" s="5"/>
      <c r="H730" s="2"/>
      <c r="I730" s="7"/>
      <c r="J730" s="5"/>
      <c r="K730" s="5"/>
    </row>
    <row r="731" ht="14.25" spans="1:11">
      <c r="A731" s="2">
        <v>6</v>
      </c>
      <c r="B731" s="2">
        <v>3</v>
      </c>
      <c r="C731" s="4">
        <v>604</v>
      </c>
      <c r="D731" s="2" t="s">
        <v>807</v>
      </c>
      <c r="E731" s="4" t="s">
        <v>58</v>
      </c>
      <c r="F731" s="5"/>
      <c r="G731" s="5"/>
      <c r="H731" s="2"/>
      <c r="I731" s="7"/>
      <c r="J731" s="5"/>
      <c r="K731" s="5"/>
    </row>
    <row r="732" ht="14.25" spans="1:11">
      <c r="A732" s="2">
        <v>6</v>
      </c>
      <c r="B732" s="2">
        <v>3</v>
      </c>
      <c r="C732" s="4">
        <v>701</v>
      </c>
      <c r="D732" s="2" t="s">
        <v>808</v>
      </c>
      <c r="E732" s="4" t="s">
        <v>58</v>
      </c>
      <c r="F732" s="5">
        <f>VLOOKUP(D:D,[1]单价不变总价增加!$E$3:$P$410,5,0)</f>
        <v>88.99</v>
      </c>
      <c r="G732" s="5" t="str">
        <f>VLOOKUP(D:D,[1]单价不变总价增加!$E$3:$P$410,6,0)</f>
        <v>72.17</v>
      </c>
      <c r="H732" s="2">
        <v>30000</v>
      </c>
      <c r="I732" s="7">
        <f>J732/G732</f>
        <v>36991.8248579742</v>
      </c>
      <c r="J732" s="5">
        <f>F732*H732</f>
        <v>2669700</v>
      </c>
      <c r="K732" s="5" t="str">
        <f>VLOOKUP(D:D,[1]单价不变总价增加!$E$3:$P$410,12,0)</f>
        <v>未签约</v>
      </c>
    </row>
    <row r="733" ht="14.25" spans="1:11">
      <c r="A733" s="2">
        <v>6</v>
      </c>
      <c r="B733" s="2">
        <v>3</v>
      </c>
      <c r="C733" s="4">
        <v>702</v>
      </c>
      <c r="D733" s="2" t="s">
        <v>809</v>
      </c>
      <c r="E733" s="4" t="s">
        <v>60</v>
      </c>
      <c r="F733" s="5"/>
      <c r="G733" s="5"/>
      <c r="H733" s="2"/>
      <c r="I733" s="7"/>
      <c r="J733" s="5"/>
      <c r="K733" s="5"/>
    </row>
    <row r="734" ht="14.25" spans="1:11">
      <c r="A734" s="2">
        <v>6</v>
      </c>
      <c r="B734" s="2">
        <v>3</v>
      </c>
      <c r="C734" s="4">
        <v>703</v>
      </c>
      <c r="D734" s="2" t="s">
        <v>810</v>
      </c>
      <c r="E734" s="4" t="s">
        <v>60</v>
      </c>
      <c r="F734" s="5"/>
      <c r="G734" s="5"/>
      <c r="H734" s="2"/>
      <c r="I734" s="7"/>
      <c r="J734" s="5"/>
      <c r="K734" s="5"/>
    </row>
    <row r="735" ht="14.25" spans="1:11">
      <c r="A735" s="2">
        <v>6</v>
      </c>
      <c r="B735" s="2">
        <v>3</v>
      </c>
      <c r="C735" s="4">
        <v>704</v>
      </c>
      <c r="D735" s="2" t="s">
        <v>811</v>
      </c>
      <c r="E735" s="4" t="s">
        <v>58</v>
      </c>
      <c r="F735" s="5"/>
      <c r="G735" s="5"/>
      <c r="H735" s="2"/>
      <c r="I735" s="7"/>
      <c r="J735" s="5"/>
      <c r="K735" s="5"/>
    </row>
    <row r="736" ht="14.25" spans="1:11">
      <c r="A736" s="2">
        <v>6</v>
      </c>
      <c r="B736" s="2">
        <v>3</v>
      </c>
      <c r="C736" s="4">
        <v>801</v>
      </c>
      <c r="D736" s="2" t="s">
        <v>812</v>
      </c>
      <c r="E736" s="4" t="s">
        <v>58</v>
      </c>
      <c r="F736" s="5">
        <f>VLOOKUP(D:D,[1]单价不变总价增加!$E$3:$P$410,5,0)</f>
        <v>88.99</v>
      </c>
      <c r="G736" s="5" t="str">
        <f>VLOOKUP(D:D,[1]单价不变总价增加!$E$3:$P$410,6,0)</f>
        <v>72.17</v>
      </c>
      <c r="H736" s="2">
        <v>30000</v>
      </c>
      <c r="I736" s="7">
        <f>J736/G736</f>
        <v>36991.8248579742</v>
      </c>
      <c r="J736" s="5">
        <f>F736*H736</f>
        <v>2669700</v>
      </c>
      <c r="K736" s="5" t="str">
        <f>VLOOKUP(D:D,[1]单价不变总价增加!$E$3:$P$410,12,0)</f>
        <v>未签约</v>
      </c>
    </row>
    <row r="737" ht="14.25" spans="1:11">
      <c r="A737" s="2">
        <v>6</v>
      </c>
      <c r="B737" s="2">
        <v>3</v>
      </c>
      <c r="C737" s="4">
        <v>802</v>
      </c>
      <c r="D737" s="2" t="s">
        <v>813</v>
      </c>
      <c r="E737" s="4" t="s">
        <v>60</v>
      </c>
      <c r="F737" s="5"/>
      <c r="G737" s="5"/>
      <c r="H737" s="2"/>
      <c r="I737" s="7"/>
      <c r="J737" s="5"/>
      <c r="K737" s="5"/>
    </row>
    <row r="738" ht="14.25" spans="1:11">
      <c r="A738" s="2">
        <v>6</v>
      </c>
      <c r="B738" s="2">
        <v>3</v>
      </c>
      <c r="C738" s="4">
        <v>803</v>
      </c>
      <c r="D738" s="2" t="s">
        <v>814</v>
      </c>
      <c r="E738" s="4" t="s">
        <v>60</v>
      </c>
      <c r="F738" s="5"/>
      <c r="G738" s="5"/>
      <c r="H738" s="2"/>
      <c r="I738" s="7"/>
      <c r="J738" s="5"/>
      <c r="K738" s="5"/>
    </row>
    <row r="739" ht="14.25" spans="1:11">
      <c r="A739" s="2">
        <v>6</v>
      </c>
      <c r="B739" s="2">
        <v>3</v>
      </c>
      <c r="C739" s="4">
        <v>804</v>
      </c>
      <c r="D739" s="2" t="s">
        <v>815</v>
      </c>
      <c r="E739" s="4" t="s">
        <v>58</v>
      </c>
      <c r="F739" s="5"/>
      <c r="G739" s="5"/>
      <c r="H739" s="2"/>
      <c r="I739" s="7"/>
      <c r="J739" s="5"/>
      <c r="K739" s="5"/>
    </row>
    <row r="740" ht="14.25" spans="1:11">
      <c r="A740" s="2">
        <v>6</v>
      </c>
      <c r="B740" s="2">
        <v>3</v>
      </c>
      <c r="C740" s="4">
        <v>901</v>
      </c>
      <c r="D740" s="2" t="s">
        <v>816</v>
      </c>
      <c r="E740" s="4" t="s">
        <v>58</v>
      </c>
      <c r="F740" s="5">
        <f>VLOOKUP(D:D,[1]单价不变总价增加!$E$3:$P$410,5,0)</f>
        <v>88.99</v>
      </c>
      <c r="G740" s="5" t="str">
        <f>VLOOKUP(D:D,[1]单价不变总价增加!$E$3:$P$410,6,0)</f>
        <v>72.17</v>
      </c>
      <c r="H740" s="2">
        <v>30000</v>
      </c>
      <c r="I740" s="7">
        <f>J740/G740</f>
        <v>36991.8248579742</v>
      </c>
      <c r="J740" s="5">
        <f>F740*H740</f>
        <v>2669700</v>
      </c>
      <c r="K740" s="5" t="str">
        <f>VLOOKUP(D:D,[1]单价不变总价增加!$E$3:$P$410,12,0)</f>
        <v>未签约</v>
      </c>
    </row>
    <row r="741" ht="14.25" spans="1:11">
      <c r="A741" s="2">
        <v>6</v>
      </c>
      <c r="B741" s="2">
        <v>3</v>
      </c>
      <c r="C741" s="4">
        <v>902</v>
      </c>
      <c r="D741" s="2" t="s">
        <v>817</v>
      </c>
      <c r="E741" s="4" t="s">
        <v>60</v>
      </c>
      <c r="F741" s="5"/>
      <c r="G741" s="5"/>
      <c r="H741" s="2"/>
      <c r="I741" s="7"/>
      <c r="J741" s="5"/>
      <c r="K741" s="5"/>
    </row>
    <row r="742" ht="14.25" spans="1:11">
      <c r="A742" s="2">
        <v>6</v>
      </c>
      <c r="B742" s="2">
        <v>3</v>
      </c>
      <c r="C742" s="4">
        <v>903</v>
      </c>
      <c r="D742" s="2" t="s">
        <v>818</v>
      </c>
      <c r="E742" s="4" t="s">
        <v>60</v>
      </c>
      <c r="F742" s="5"/>
      <c r="G742" s="5"/>
      <c r="H742" s="2"/>
      <c r="I742" s="7"/>
      <c r="J742" s="5"/>
      <c r="K742" s="5"/>
    </row>
    <row r="743" ht="14.25" spans="1:11">
      <c r="A743" s="2">
        <v>6</v>
      </c>
      <c r="B743" s="2">
        <v>3</v>
      </c>
      <c r="C743" s="4">
        <v>904</v>
      </c>
      <c r="D743" s="2" t="s">
        <v>819</v>
      </c>
      <c r="E743" s="4" t="s">
        <v>58</v>
      </c>
      <c r="F743" s="5"/>
      <c r="G743" s="5"/>
      <c r="H743" s="2"/>
      <c r="I743" s="7"/>
      <c r="J743" s="5"/>
      <c r="K743" s="5"/>
    </row>
    <row r="744" ht="14.25" spans="1:11">
      <c r="A744" s="2">
        <v>6</v>
      </c>
      <c r="B744" s="2">
        <v>3</v>
      </c>
      <c r="C744" s="4">
        <v>1001</v>
      </c>
      <c r="D744" s="2" t="s">
        <v>820</v>
      </c>
      <c r="E744" s="4" t="s">
        <v>58</v>
      </c>
      <c r="F744" s="5"/>
      <c r="G744" s="5"/>
      <c r="H744" s="2"/>
      <c r="I744" s="7"/>
      <c r="J744" s="5"/>
      <c r="K744" s="5"/>
    </row>
    <row r="745" ht="14.25" spans="1:11">
      <c r="A745" s="2">
        <v>6</v>
      </c>
      <c r="B745" s="2">
        <v>3</v>
      </c>
      <c r="C745" s="4">
        <v>1002</v>
      </c>
      <c r="D745" s="2" t="s">
        <v>821</v>
      </c>
      <c r="E745" s="4" t="s">
        <v>60</v>
      </c>
      <c r="F745" s="5"/>
      <c r="G745" s="5"/>
      <c r="H745" s="2"/>
      <c r="I745" s="7"/>
      <c r="J745" s="5"/>
      <c r="K745" s="5"/>
    </row>
    <row r="746" ht="14.25" spans="1:11">
      <c r="A746" s="2">
        <v>6</v>
      </c>
      <c r="B746" s="2">
        <v>3</v>
      </c>
      <c r="C746" s="4">
        <v>1003</v>
      </c>
      <c r="D746" s="2" t="s">
        <v>822</v>
      </c>
      <c r="E746" s="4" t="s">
        <v>60</v>
      </c>
      <c r="F746" s="5"/>
      <c r="G746" s="5"/>
      <c r="H746" s="2"/>
      <c r="I746" s="7"/>
      <c r="J746" s="5"/>
      <c r="K746" s="5"/>
    </row>
    <row r="747" ht="14.25" spans="1:11">
      <c r="A747" s="2">
        <v>6</v>
      </c>
      <c r="B747" s="2">
        <v>3</v>
      </c>
      <c r="C747" s="4">
        <v>1004</v>
      </c>
      <c r="D747" s="2" t="s">
        <v>823</v>
      </c>
      <c r="E747" s="4" t="s">
        <v>58</v>
      </c>
      <c r="F747" s="5"/>
      <c r="G747" s="5"/>
      <c r="H747" s="2"/>
      <c r="I747" s="7"/>
      <c r="J747" s="5"/>
      <c r="K747" s="5"/>
    </row>
    <row r="748" ht="14.25" spans="1:11">
      <c r="A748" s="2">
        <v>6</v>
      </c>
      <c r="B748" s="2">
        <v>3</v>
      </c>
      <c r="C748" s="4">
        <v>1101</v>
      </c>
      <c r="D748" s="2" t="s">
        <v>824</v>
      </c>
      <c r="E748" s="4" t="s">
        <v>58</v>
      </c>
      <c r="F748" s="5"/>
      <c r="G748" s="5"/>
      <c r="H748" s="2"/>
      <c r="I748" s="7"/>
      <c r="J748" s="5"/>
      <c r="K748" s="5"/>
    </row>
    <row r="749" ht="14.25" spans="1:11">
      <c r="A749" s="2">
        <v>6</v>
      </c>
      <c r="B749" s="2">
        <v>3</v>
      </c>
      <c r="C749" s="4">
        <v>1102</v>
      </c>
      <c r="D749" s="2" t="s">
        <v>825</v>
      </c>
      <c r="E749" s="4" t="s">
        <v>60</v>
      </c>
      <c r="F749" s="5"/>
      <c r="G749" s="5"/>
      <c r="H749" s="2"/>
      <c r="I749" s="7"/>
      <c r="J749" s="5"/>
      <c r="K749" s="5"/>
    </row>
    <row r="750" ht="14.25" spans="1:11">
      <c r="A750" s="2">
        <v>6</v>
      </c>
      <c r="B750" s="2">
        <v>3</v>
      </c>
      <c r="C750" s="4">
        <v>1103</v>
      </c>
      <c r="D750" s="2" t="s">
        <v>826</v>
      </c>
      <c r="E750" s="4" t="s">
        <v>60</v>
      </c>
      <c r="F750" s="5"/>
      <c r="G750" s="5"/>
      <c r="H750" s="2"/>
      <c r="I750" s="7"/>
      <c r="J750" s="5"/>
      <c r="K750" s="5"/>
    </row>
    <row r="751" ht="14.25" spans="1:11">
      <c r="A751" s="2">
        <v>6</v>
      </c>
      <c r="B751" s="2">
        <v>3</v>
      </c>
      <c r="C751" s="4">
        <v>1104</v>
      </c>
      <c r="D751" s="2" t="s">
        <v>827</v>
      </c>
      <c r="E751" s="4" t="s">
        <v>58</v>
      </c>
      <c r="F751" s="5"/>
      <c r="G751" s="5"/>
      <c r="H751" s="2"/>
      <c r="I751" s="7"/>
      <c r="J751" s="5"/>
      <c r="K751" s="5"/>
    </row>
    <row r="752" ht="14.25" spans="1:11">
      <c r="A752" s="2">
        <v>6</v>
      </c>
      <c r="B752" s="2">
        <v>3</v>
      </c>
      <c r="C752" s="4">
        <v>1201</v>
      </c>
      <c r="D752" s="2" t="s">
        <v>828</v>
      </c>
      <c r="E752" s="4" t="s">
        <v>58</v>
      </c>
      <c r="F752" s="5">
        <f>VLOOKUP(D:D,[1]单价不变总价增加!$E$3:$P$410,5,0)</f>
        <v>88.99</v>
      </c>
      <c r="G752" s="5" t="str">
        <f>VLOOKUP(D:D,[1]单价不变总价增加!$E$3:$P$410,6,0)</f>
        <v>72.17</v>
      </c>
      <c r="H752" s="2">
        <v>30000</v>
      </c>
      <c r="I752" s="7">
        <f>J752/G752</f>
        <v>36991.8248579742</v>
      </c>
      <c r="J752" s="5">
        <f>F752*H752</f>
        <v>2669700</v>
      </c>
      <c r="K752" s="5" t="str">
        <f>VLOOKUP(D:D,[1]单价不变总价增加!$E$3:$P$410,12,0)</f>
        <v>未签约</v>
      </c>
    </row>
    <row r="753" ht="14.25" spans="1:11">
      <c r="A753" s="2">
        <v>6</v>
      </c>
      <c r="B753" s="2">
        <v>3</v>
      </c>
      <c r="C753" s="4">
        <v>1202</v>
      </c>
      <c r="D753" s="2" t="s">
        <v>829</v>
      </c>
      <c r="E753" s="4" t="s">
        <v>60</v>
      </c>
      <c r="F753" s="5">
        <f>VLOOKUP(D:D,[1]单价不变总价增加!$E$3:$P$410,5,0)</f>
        <v>87.44</v>
      </c>
      <c r="G753" s="5" t="str">
        <f>VLOOKUP(D:D,[1]单价不变总价增加!$E$3:$P$410,6,0)</f>
        <v>70.91</v>
      </c>
      <c r="H753" s="2">
        <v>30000</v>
      </c>
      <c r="I753" s="7">
        <f>J753/G753</f>
        <v>36993.3718798477</v>
      </c>
      <c r="J753" s="5">
        <f>F753*H753</f>
        <v>2623200</v>
      </c>
      <c r="K753" s="5" t="str">
        <f>VLOOKUP(D:D,[1]单价不变总价增加!$E$3:$P$410,12,0)</f>
        <v>未签约</v>
      </c>
    </row>
    <row r="754" ht="14.25" spans="1:11">
      <c r="A754" s="2">
        <v>6</v>
      </c>
      <c r="B754" s="2">
        <v>3</v>
      </c>
      <c r="C754" s="4">
        <v>1203</v>
      </c>
      <c r="D754" s="2" t="s">
        <v>830</v>
      </c>
      <c r="E754" s="4" t="s">
        <v>60</v>
      </c>
      <c r="F754" s="5">
        <f>VLOOKUP(D:D,[1]单价不变总价增加!$E$3:$P$410,5,0)</f>
        <v>87.44</v>
      </c>
      <c r="G754" s="5" t="str">
        <f>VLOOKUP(D:D,[1]单价不变总价增加!$E$3:$P$410,6,0)</f>
        <v>70.91</v>
      </c>
      <c r="H754" s="2">
        <v>30000</v>
      </c>
      <c r="I754" s="7">
        <f>J754/G754</f>
        <v>36993.3718798477</v>
      </c>
      <c r="J754" s="5">
        <f>F754*H754</f>
        <v>2623200</v>
      </c>
      <c r="K754" s="5" t="str">
        <f>VLOOKUP(D:D,[1]单价不变总价增加!$E$3:$P$410,12,0)</f>
        <v>未签约</v>
      </c>
    </row>
    <row r="755" ht="14.25" spans="1:11">
      <c r="A755" s="2">
        <v>6</v>
      </c>
      <c r="B755" s="2">
        <v>3</v>
      </c>
      <c r="C755" s="4">
        <v>1204</v>
      </c>
      <c r="D755" s="2" t="s">
        <v>831</v>
      </c>
      <c r="E755" s="4" t="s">
        <v>58</v>
      </c>
      <c r="F755" s="5"/>
      <c r="G755" s="5"/>
      <c r="H755" s="2"/>
      <c r="I755" s="7"/>
      <c r="J755" s="5"/>
      <c r="K755" s="5"/>
    </row>
    <row r="756" ht="14.25" spans="1:11">
      <c r="A756" s="9">
        <v>7</v>
      </c>
      <c r="B756" s="9">
        <v>1</v>
      </c>
      <c r="C756" s="4">
        <v>101</v>
      </c>
      <c r="D756" s="9" t="s">
        <v>832</v>
      </c>
      <c r="E756" s="4" t="s">
        <v>58</v>
      </c>
      <c r="F756" s="5">
        <f>VLOOKUP(D:D,[1]单价不变总价增加!$E$3:$P$410,5,0)</f>
        <v>89.7</v>
      </c>
      <c r="G756" s="5" t="str">
        <f>VLOOKUP(D:D,[1]单价不变总价增加!$E$3:$P$410,6,0)</f>
        <v>72.63</v>
      </c>
      <c r="H756" s="9">
        <v>30000</v>
      </c>
      <c r="I756" s="7">
        <f t="shared" ref="I756:I763" si="28">J756/G756</f>
        <v>37050.8054522924</v>
      </c>
      <c r="J756" s="5">
        <f t="shared" ref="J756:J763" si="29">F756*H756</f>
        <v>2691000</v>
      </c>
      <c r="K756" s="5" t="str">
        <f>VLOOKUP(D:D,[1]单价不变总价增加!$E$3:$P$410,12,0)</f>
        <v>未签约</v>
      </c>
    </row>
    <row r="757" ht="14.25" spans="1:11">
      <c r="A757" s="9">
        <v>7</v>
      </c>
      <c r="B757" s="9">
        <v>1</v>
      </c>
      <c r="C757" s="4">
        <v>102</v>
      </c>
      <c r="D757" s="9" t="s">
        <v>833</v>
      </c>
      <c r="E757" s="4" t="s">
        <v>60</v>
      </c>
      <c r="F757" s="5">
        <f>VLOOKUP(D:D,[1]单价不变总价增加!$E$3:$P$410,5,0)</f>
        <v>87.57</v>
      </c>
      <c r="G757" s="5" t="str">
        <f>VLOOKUP(D:D,[1]单价不变总价增加!$E$3:$P$410,6,0)</f>
        <v>70.91</v>
      </c>
      <c r="H757" s="9">
        <v>30000</v>
      </c>
      <c r="I757" s="7">
        <f t="shared" si="28"/>
        <v>37048.3711747285</v>
      </c>
      <c r="J757" s="5">
        <f t="shared" si="29"/>
        <v>2627100</v>
      </c>
      <c r="K757" s="5" t="str">
        <f>VLOOKUP(D:D,[1]单价不变总价增加!$E$3:$P$410,12,0)</f>
        <v>未签约</v>
      </c>
    </row>
    <row r="758" ht="14.25" spans="1:11">
      <c r="A758" s="9">
        <v>7</v>
      </c>
      <c r="B758" s="9">
        <v>1</v>
      </c>
      <c r="C758" s="4">
        <v>103</v>
      </c>
      <c r="D758" s="9" t="s">
        <v>834</v>
      </c>
      <c r="E758" s="4" t="s">
        <v>60</v>
      </c>
      <c r="F758" s="5">
        <f>VLOOKUP(D:D,[1]单价不变总价增加!$E$3:$P$410,5,0)</f>
        <v>87.57</v>
      </c>
      <c r="G758" s="5" t="str">
        <f>VLOOKUP(D:D,[1]单价不变总价增加!$E$3:$P$410,6,0)</f>
        <v>70.91</v>
      </c>
      <c r="H758" s="9">
        <v>30000</v>
      </c>
      <c r="I758" s="7">
        <f t="shared" si="28"/>
        <v>37048.3711747285</v>
      </c>
      <c r="J758" s="5">
        <f t="shared" si="29"/>
        <v>2627100</v>
      </c>
      <c r="K758" s="5" t="str">
        <f>VLOOKUP(D:D,[1]单价不变总价增加!$E$3:$P$410,12,0)</f>
        <v>未签约</v>
      </c>
    </row>
    <row r="759" ht="14.25" spans="1:11">
      <c r="A759" s="9">
        <v>7</v>
      </c>
      <c r="B759" s="9">
        <v>1</v>
      </c>
      <c r="C759" s="4">
        <v>104</v>
      </c>
      <c r="D759" s="9" t="s">
        <v>835</v>
      </c>
      <c r="E759" s="4" t="s">
        <v>58</v>
      </c>
      <c r="F759" s="5">
        <f>VLOOKUP(D:D,[1]单价不变总价增加!$E$3:$P$410,5,0)</f>
        <v>89.13</v>
      </c>
      <c r="G759" s="5" t="str">
        <f>VLOOKUP(D:D,[1]单价不变总价增加!$E$3:$P$410,6,0)</f>
        <v>72.17</v>
      </c>
      <c r="H759" s="9">
        <v>30000</v>
      </c>
      <c r="I759" s="7">
        <f t="shared" si="28"/>
        <v>37050.0207842594</v>
      </c>
      <c r="J759" s="5">
        <f t="shared" si="29"/>
        <v>2673900</v>
      </c>
      <c r="K759" s="5" t="str">
        <f>VLOOKUP(D:D,[1]单价不变总价增加!$E$3:$P$410,12,0)</f>
        <v>未签约</v>
      </c>
    </row>
    <row r="760" ht="14.25" spans="1:11">
      <c r="A760" s="9">
        <v>7</v>
      </c>
      <c r="B760" s="9">
        <v>1</v>
      </c>
      <c r="C760" s="4">
        <v>201</v>
      </c>
      <c r="D760" s="9" t="s">
        <v>836</v>
      </c>
      <c r="E760" s="4" t="s">
        <v>58</v>
      </c>
      <c r="F760" s="5">
        <f>VLOOKUP(D:D,[1]单价不变总价增加!$E$3:$P$410,5,0)</f>
        <v>89.7</v>
      </c>
      <c r="G760" s="5" t="str">
        <f>VLOOKUP(D:D,[1]单价不变总价增加!$E$3:$P$410,6,0)</f>
        <v>72.63</v>
      </c>
      <c r="H760" s="9">
        <v>30000</v>
      </c>
      <c r="I760" s="7">
        <f t="shared" si="28"/>
        <v>37050.8054522924</v>
      </c>
      <c r="J760" s="5">
        <f t="shared" si="29"/>
        <v>2691000</v>
      </c>
      <c r="K760" s="5" t="str">
        <f>VLOOKUP(D:D,[1]单价不变总价增加!$E$3:$P$410,12,0)</f>
        <v>未签约</v>
      </c>
    </row>
    <row r="761" ht="14.25" spans="1:11">
      <c r="A761" s="9">
        <v>7</v>
      </c>
      <c r="B761" s="9">
        <v>1</v>
      </c>
      <c r="C761" s="4">
        <v>202</v>
      </c>
      <c r="D761" s="9" t="s">
        <v>837</v>
      </c>
      <c r="E761" s="4" t="s">
        <v>60</v>
      </c>
      <c r="F761" s="5">
        <f>VLOOKUP(D:D,[1]单价不变总价增加!$E$3:$P$410,5,0)</f>
        <v>87.57</v>
      </c>
      <c r="G761" s="5" t="str">
        <f>VLOOKUP(D:D,[1]单价不变总价增加!$E$3:$P$410,6,0)</f>
        <v>70.91</v>
      </c>
      <c r="H761" s="9">
        <v>30000</v>
      </c>
      <c r="I761" s="7">
        <f t="shared" si="28"/>
        <v>37048.3711747285</v>
      </c>
      <c r="J761" s="5">
        <f t="shared" si="29"/>
        <v>2627100</v>
      </c>
      <c r="K761" s="5" t="str">
        <f>VLOOKUP(D:D,[1]单价不变总价增加!$E$3:$P$410,12,0)</f>
        <v>未签约</v>
      </c>
    </row>
    <row r="762" ht="14.25" spans="1:11">
      <c r="A762" s="9">
        <v>7</v>
      </c>
      <c r="B762" s="9">
        <v>1</v>
      </c>
      <c r="C762" s="4">
        <v>203</v>
      </c>
      <c r="D762" s="9" t="s">
        <v>838</v>
      </c>
      <c r="E762" s="4" t="s">
        <v>60</v>
      </c>
      <c r="F762" s="5">
        <f>VLOOKUP(D:D,[1]单价不变总价增加!$E$3:$P$410,5,0)</f>
        <v>87.57</v>
      </c>
      <c r="G762" s="5" t="str">
        <f>VLOOKUP(D:D,[1]单价不变总价增加!$E$3:$P$410,6,0)</f>
        <v>70.91</v>
      </c>
      <c r="H762" s="9">
        <v>30000</v>
      </c>
      <c r="I762" s="7">
        <f t="shared" si="28"/>
        <v>37048.3711747285</v>
      </c>
      <c r="J762" s="5">
        <f t="shared" si="29"/>
        <v>2627100</v>
      </c>
      <c r="K762" s="5" t="str">
        <f>VLOOKUP(D:D,[1]单价不变总价增加!$E$3:$P$410,12,0)</f>
        <v>未签约</v>
      </c>
    </row>
    <row r="763" ht="14.25" spans="1:11">
      <c r="A763" s="9">
        <v>7</v>
      </c>
      <c r="B763" s="9">
        <v>1</v>
      </c>
      <c r="C763" s="4">
        <v>204</v>
      </c>
      <c r="D763" s="9" t="s">
        <v>839</v>
      </c>
      <c r="E763" s="4" t="s">
        <v>58</v>
      </c>
      <c r="F763" s="5">
        <f>VLOOKUP(D:D,[1]单价不变总价增加!$E$3:$P$410,5,0)</f>
        <v>89.13</v>
      </c>
      <c r="G763" s="5" t="str">
        <f>VLOOKUP(D:D,[1]单价不变总价增加!$E$3:$P$410,6,0)</f>
        <v>72.17</v>
      </c>
      <c r="H763" s="9">
        <v>30000</v>
      </c>
      <c r="I763" s="7">
        <f t="shared" si="28"/>
        <v>37050.0207842594</v>
      </c>
      <c r="J763" s="5">
        <f t="shared" si="29"/>
        <v>2673900</v>
      </c>
      <c r="K763" s="5" t="str">
        <f>VLOOKUP(D:D,[1]单价不变总价增加!$E$3:$P$410,12,0)</f>
        <v>未签约</v>
      </c>
    </row>
    <row r="764" ht="14.25" spans="1:11">
      <c r="A764" s="9">
        <v>7</v>
      </c>
      <c r="B764" s="9">
        <v>1</v>
      </c>
      <c r="C764" s="4">
        <v>301</v>
      </c>
      <c r="D764" s="9" t="s">
        <v>840</v>
      </c>
      <c r="E764" s="4" t="s">
        <v>58</v>
      </c>
      <c r="F764" s="5"/>
      <c r="G764" s="5"/>
      <c r="H764" s="9"/>
      <c r="I764" s="7"/>
      <c r="J764" s="5"/>
      <c r="K764" s="5"/>
    </row>
    <row r="765" ht="14.25" spans="1:11">
      <c r="A765" s="9">
        <v>7</v>
      </c>
      <c r="B765" s="9">
        <v>1</v>
      </c>
      <c r="C765" s="4">
        <v>302</v>
      </c>
      <c r="D765" s="9" t="s">
        <v>841</v>
      </c>
      <c r="E765" s="4" t="s">
        <v>60</v>
      </c>
      <c r="F765" s="5"/>
      <c r="G765" s="5"/>
      <c r="H765" s="9"/>
      <c r="I765" s="7"/>
      <c r="J765" s="5"/>
      <c r="K765" s="5"/>
    </row>
    <row r="766" ht="14.25" spans="1:11">
      <c r="A766" s="9">
        <v>7</v>
      </c>
      <c r="B766" s="9">
        <v>1</v>
      </c>
      <c r="C766" s="4">
        <v>303</v>
      </c>
      <c r="D766" s="9" t="s">
        <v>842</v>
      </c>
      <c r="E766" s="4" t="s">
        <v>60</v>
      </c>
      <c r="F766" s="5"/>
      <c r="G766" s="5"/>
      <c r="H766" s="9"/>
      <c r="I766" s="7"/>
      <c r="J766" s="5"/>
      <c r="K766" s="5"/>
    </row>
    <row r="767" ht="14.25" spans="1:11">
      <c r="A767" s="9">
        <v>7</v>
      </c>
      <c r="B767" s="9">
        <v>1</v>
      </c>
      <c r="C767" s="4">
        <v>304</v>
      </c>
      <c r="D767" s="9" t="s">
        <v>843</v>
      </c>
      <c r="E767" s="4" t="s">
        <v>58</v>
      </c>
      <c r="F767" s="5">
        <f>VLOOKUP(D:D,[1]单价不变总价增加!$E$3:$P$410,5,0)</f>
        <v>89.13</v>
      </c>
      <c r="G767" s="5" t="str">
        <f>VLOOKUP(D:D,[1]单价不变总价增加!$E$3:$P$410,6,0)</f>
        <v>72.17</v>
      </c>
      <c r="H767" s="9">
        <v>30000</v>
      </c>
      <c r="I767" s="7">
        <f>J767/G767</f>
        <v>37050.0207842594</v>
      </c>
      <c r="J767" s="5">
        <f>F767*H767</f>
        <v>2673900</v>
      </c>
      <c r="K767" s="5" t="str">
        <f>VLOOKUP(D:D,[1]单价不变总价增加!$E$3:$P$410,12,0)</f>
        <v>未签约</v>
      </c>
    </row>
    <row r="768" ht="14.25" spans="1:11">
      <c r="A768" s="9">
        <v>7</v>
      </c>
      <c r="B768" s="9">
        <v>1</v>
      </c>
      <c r="C768" s="4">
        <v>401</v>
      </c>
      <c r="D768" s="9" t="s">
        <v>844</v>
      </c>
      <c r="E768" s="4" t="s">
        <v>58</v>
      </c>
      <c r="F768" s="5"/>
      <c r="G768" s="5"/>
      <c r="H768" s="9"/>
      <c r="I768" s="7"/>
      <c r="J768" s="5"/>
      <c r="K768" s="5"/>
    </row>
    <row r="769" ht="14.25" spans="1:11">
      <c r="A769" s="9">
        <v>7</v>
      </c>
      <c r="B769" s="9">
        <v>1</v>
      </c>
      <c r="C769" s="4">
        <v>402</v>
      </c>
      <c r="D769" s="9" t="s">
        <v>845</v>
      </c>
      <c r="E769" s="4" t="s">
        <v>60</v>
      </c>
      <c r="F769" s="5"/>
      <c r="G769" s="5"/>
      <c r="H769" s="9"/>
      <c r="I769" s="7"/>
      <c r="J769" s="5"/>
      <c r="K769" s="5"/>
    </row>
    <row r="770" ht="14.25" spans="1:11">
      <c r="A770" s="9">
        <v>7</v>
      </c>
      <c r="B770" s="9">
        <v>1</v>
      </c>
      <c r="C770" s="4">
        <v>403</v>
      </c>
      <c r="D770" s="9" t="s">
        <v>846</v>
      </c>
      <c r="E770" s="4" t="s">
        <v>60</v>
      </c>
      <c r="F770" s="5"/>
      <c r="G770" s="5"/>
      <c r="H770" s="9"/>
      <c r="I770" s="7"/>
      <c r="J770" s="5"/>
      <c r="K770" s="5"/>
    </row>
    <row r="771" ht="14.25" spans="1:11">
      <c r="A771" s="9">
        <v>7</v>
      </c>
      <c r="B771" s="9">
        <v>1</v>
      </c>
      <c r="C771" s="4">
        <v>404</v>
      </c>
      <c r="D771" s="9" t="s">
        <v>847</v>
      </c>
      <c r="E771" s="4" t="s">
        <v>58</v>
      </c>
      <c r="F771" s="5">
        <f>VLOOKUP(D:D,[1]单价不变总价增加!$E$3:$P$410,5,0)</f>
        <v>89.13</v>
      </c>
      <c r="G771" s="5" t="str">
        <f>VLOOKUP(D:D,[1]单价不变总价增加!$E$3:$P$410,6,0)</f>
        <v>72.17</v>
      </c>
      <c r="H771" s="9">
        <v>30000</v>
      </c>
      <c r="I771" s="7">
        <f>J771/G771</f>
        <v>37050.0207842594</v>
      </c>
      <c r="J771" s="5">
        <f>F771*H771</f>
        <v>2673900</v>
      </c>
      <c r="K771" s="5" t="str">
        <f>VLOOKUP(D:D,[1]单价不变总价增加!$E$3:$P$410,12,0)</f>
        <v>未签约</v>
      </c>
    </row>
    <row r="772" ht="14.25" spans="1:11">
      <c r="A772" s="9">
        <v>7</v>
      </c>
      <c r="B772" s="9">
        <v>1</v>
      </c>
      <c r="C772" s="4">
        <v>501</v>
      </c>
      <c r="D772" s="9" t="s">
        <v>848</v>
      </c>
      <c r="E772" s="4" t="s">
        <v>58</v>
      </c>
      <c r="F772" s="5"/>
      <c r="G772" s="5"/>
      <c r="H772" s="9"/>
      <c r="I772" s="7"/>
      <c r="J772" s="5"/>
      <c r="K772" s="5"/>
    </row>
    <row r="773" ht="14.25" spans="1:11">
      <c r="A773" s="9">
        <v>7</v>
      </c>
      <c r="B773" s="9">
        <v>1</v>
      </c>
      <c r="C773" s="4">
        <v>502</v>
      </c>
      <c r="D773" s="9" t="s">
        <v>849</v>
      </c>
      <c r="E773" s="4" t="s">
        <v>60</v>
      </c>
      <c r="F773" s="5"/>
      <c r="G773" s="5"/>
      <c r="H773" s="9"/>
      <c r="I773" s="7"/>
      <c r="J773" s="5"/>
      <c r="K773" s="5"/>
    </row>
    <row r="774" ht="14.25" spans="1:11">
      <c r="A774" s="9">
        <v>7</v>
      </c>
      <c r="B774" s="9">
        <v>1</v>
      </c>
      <c r="C774" s="4">
        <v>503</v>
      </c>
      <c r="D774" s="9" t="s">
        <v>850</v>
      </c>
      <c r="E774" s="4" t="s">
        <v>60</v>
      </c>
      <c r="F774" s="5"/>
      <c r="G774" s="5"/>
      <c r="H774" s="9"/>
      <c r="I774" s="7"/>
      <c r="J774" s="5"/>
      <c r="K774" s="5"/>
    </row>
    <row r="775" ht="14.25" spans="1:11">
      <c r="A775" s="9">
        <v>7</v>
      </c>
      <c r="B775" s="9">
        <v>1</v>
      </c>
      <c r="C775" s="4">
        <v>504</v>
      </c>
      <c r="D775" s="9" t="s">
        <v>851</v>
      </c>
      <c r="E775" s="4" t="s">
        <v>58</v>
      </c>
      <c r="F775" s="5">
        <f>VLOOKUP(D:D,[1]单价不变总价增加!$E$3:$P$410,5,0)</f>
        <v>89.13</v>
      </c>
      <c r="G775" s="5" t="str">
        <f>VLOOKUP(D:D,[1]单价不变总价增加!$E$3:$P$410,6,0)</f>
        <v>72.17</v>
      </c>
      <c r="H775" s="9">
        <v>30000</v>
      </c>
      <c r="I775" s="7">
        <f>J775/G775</f>
        <v>37050.0207842594</v>
      </c>
      <c r="J775" s="5">
        <f>F775*H775</f>
        <v>2673900</v>
      </c>
      <c r="K775" s="5" t="str">
        <f>VLOOKUP(D:D,[1]单价不变总价增加!$E$3:$P$410,12,0)</f>
        <v>未签约</v>
      </c>
    </row>
    <row r="776" ht="14.25" spans="1:11">
      <c r="A776" s="9">
        <v>7</v>
      </c>
      <c r="B776" s="9">
        <v>1</v>
      </c>
      <c r="C776" s="4">
        <v>601</v>
      </c>
      <c r="D776" s="9" t="s">
        <v>852</v>
      </c>
      <c r="E776" s="4" t="s">
        <v>58</v>
      </c>
      <c r="F776" s="5"/>
      <c r="G776" s="5"/>
      <c r="H776" s="9"/>
      <c r="I776" s="7"/>
      <c r="J776" s="5"/>
      <c r="K776" s="5"/>
    </row>
    <row r="777" ht="14.25" spans="1:11">
      <c r="A777" s="9">
        <v>7</v>
      </c>
      <c r="B777" s="9">
        <v>1</v>
      </c>
      <c r="C777" s="4">
        <v>602</v>
      </c>
      <c r="D777" s="9" t="s">
        <v>853</v>
      </c>
      <c r="E777" s="4" t="s">
        <v>60</v>
      </c>
      <c r="F777" s="5"/>
      <c r="G777" s="5"/>
      <c r="H777" s="9"/>
      <c r="I777" s="7"/>
      <c r="J777" s="5"/>
      <c r="K777" s="5"/>
    </row>
    <row r="778" ht="14.25" spans="1:11">
      <c r="A778" s="9">
        <v>7</v>
      </c>
      <c r="B778" s="9">
        <v>1</v>
      </c>
      <c r="C778" s="4">
        <v>603</v>
      </c>
      <c r="D778" s="9" t="s">
        <v>854</v>
      </c>
      <c r="E778" s="4" t="s">
        <v>60</v>
      </c>
      <c r="F778" s="5"/>
      <c r="G778" s="5"/>
      <c r="H778" s="9"/>
      <c r="I778" s="7"/>
      <c r="J778" s="5"/>
      <c r="K778" s="5"/>
    </row>
    <row r="779" ht="14.25" spans="1:11">
      <c r="A779" s="9">
        <v>7</v>
      </c>
      <c r="B779" s="9">
        <v>1</v>
      </c>
      <c r="C779" s="4">
        <v>604</v>
      </c>
      <c r="D779" s="9" t="s">
        <v>855</v>
      </c>
      <c r="E779" s="4" t="s">
        <v>58</v>
      </c>
      <c r="F779" s="5">
        <f>VLOOKUP(D:D,[1]单价不变总价增加!$E$3:$P$410,5,0)</f>
        <v>89.13</v>
      </c>
      <c r="G779" s="5" t="str">
        <f>VLOOKUP(D:D,[1]单价不变总价增加!$E$3:$P$410,6,0)</f>
        <v>72.17</v>
      </c>
      <c r="H779" s="9">
        <v>30000</v>
      </c>
      <c r="I779" s="7">
        <f>J779/G779</f>
        <v>37050.0207842594</v>
      </c>
      <c r="J779" s="5">
        <f>F779*H779</f>
        <v>2673900</v>
      </c>
      <c r="K779" s="5" t="str">
        <f>VLOOKUP(D:D,[1]单价不变总价增加!$E$3:$P$410,12,0)</f>
        <v>未签约</v>
      </c>
    </row>
    <row r="780" ht="14.25" spans="1:11">
      <c r="A780" s="9">
        <v>7</v>
      </c>
      <c r="B780" s="9">
        <v>1</v>
      </c>
      <c r="C780" s="4">
        <v>701</v>
      </c>
      <c r="D780" s="9" t="s">
        <v>856</v>
      </c>
      <c r="E780" s="4" t="s">
        <v>58</v>
      </c>
      <c r="F780" s="5"/>
      <c r="G780" s="5"/>
      <c r="H780" s="9"/>
      <c r="I780" s="7"/>
      <c r="J780" s="5"/>
      <c r="K780" s="5"/>
    </row>
    <row r="781" ht="14.25" spans="1:11">
      <c r="A781" s="9">
        <v>7</v>
      </c>
      <c r="B781" s="9">
        <v>1</v>
      </c>
      <c r="C781" s="4">
        <v>702</v>
      </c>
      <c r="D781" s="9" t="s">
        <v>857</v>
      </c>
      <c r="E781" s="4" t="s">
        <v>60</v>
      </c>
      <c r="F781" s="5"/>
      <c r="G781" s="5"/>
      <c r="H781" s="9"/>
      <c r="I781" s="7"/>
      <c r="J781" s="5"/>
      <c r="K781" s="5"/>
    </row>
    <row r="782" ht="14.25" spans="1:11">
      <c r="A782" s="9">
        <v>7</v>
      </c>
      <c r="B782" s="9">
        <v>1</v>
      </c>
      <c r="C782" s="4">
        <v>703</v>
      </c>
      <c r="D782" s="9" t="s">
        <v>858</v>
      </c>
      <c r="E782" s="4" t="s">
        <v>60</v>
      </c>
      <c r="F782" s="5"/>
      <c r="G782" s="5"/>
      <c r="H782" s="9"/>
      <c r="I782" s="7"/>
      <c r="J782" s="5"/>
      <c r="K782" s="5"/>
    </row>
    <row r="783" ht="14.25" spans="1:11">
      <c r="A783" s="9">
        <v>7</v>
      </c>
      <c r="B783" s="9">
        <v>1</v>
      </c>
      <c r="C783" s="4">
        <v>704</v>
      </c>
      <c r="D783" s="9" t="s">
        <v>859</v>
      </c>
      <c r="E783" s="4" t="s">
        <v>58</v>
      </c>
      <c r="F783" s="5"/>
      <c r="G783" s="5"/>
      <c r="H783" s="9"/>
      <c r="I783" s="7"/>
      <c r="J783" s="5"/>
      <c r="K783" s="5"/>
    </row>
    <row r="784" ht="14.25" spans="1:11">
      <c r="A784" s="9">
        <v>7</v>
      </c>
      <c r="B784" s="9">
        <v>1</v>
      </c>
      <c r="C784" s="4">
        <v>801</v>
      </c>
      <c r="D784" s="9" t="s">
        <v>860</v>
      </c>
      <c r="E784" s="4" t="s">
        <v>58</v>
      </c>
      <c r="F784" s="5"/>
      <c r="G784" s="5"/>
      <c r="H784" s="9"/>
      <c r="I784" s="7"/>
      <c r="J784" s="5"/>
      <c r="K784" s="5"/>
    </row>
    <row r="785" ht="14.25" spans="1:11">
      <c r="A785" s="9">
        <v>7</v>
      </c>
      <c r="B785" s="9">
        <v>1</v>
      </c>
      <c r="C785" s="4">
        <v>802</v>
      </c>
      <c r="D785" s="9" t="s">
        <v>861</v>
      </c>
      <c r="E785" s="4" t="s">
        <v>60</v>
      </c>
      <c r="F785" s="5"/>
      <c r="G785" s="5"/>
      <c r="H785" s="9"/>
      <c r="I785" s="7"/>
      <c r="J785" s="5"/>
      <c r="K785" s="5"/>
    </row>
    <row r="786" ht="14.25" spans="1:11">
      <c r="A786" s="9">
        <v>7</v>
      </c>
      <c r="B786" s="9">
        <v>1</v>
      </c>
      <c r="C786" s="4">
        <v>803</v>
      </c>
      <c r="D786" s="9" t="s">
        <v>862</v>
      </c>
      <c r="E786" s="4" t="s">
        <v>60</v>
      </c>
      <c r="F786" s="5"/>
      <c r="G786" s="5"/>
      <c r="H786" s="9"/>
      <c r="I786" s="7"/>
      <c r="J786" s="5"/>
      <c r="K786" s="5"/>
    </row>
    <row r="787" ht="14.25" spans="1:11">
      <c r="A787" s="9">
        <v>7</v>
      </c>
      <c r="B787" s="9">
        <v>1</v>
      </c>
      <c r="C787" s="4">
        <v>804</v>
      </c>
      <c r="D787" s="9" t="s">
        <v>863</v>
      </c>
      <c r="E787" s="4" t="s">
        <v>58</v>
      </c>
      <c r="F787" s="5">
        <f>VLOOKUP(D:D,[1]单价不变总价增加!$E$3:$P$410,5,0)</f>
        <v>89.13</v>
      </c>
      <c r="G787" s="5" t="str">
        <f>VLOOKUP(D:D,[1]单价不变总价增加!$E$3:$P$410,6,0)</f>
        <v>72.17</v>
      </c>
      <c r="H787" s="9">
        <v>30000</v>
      </c>
      <c r="I787" s="7">
        <f>J787/G787</f>
        <v>37050.0207842594</v>
      </c>
      <c r="J787" s="5">
        <f>F787*H787</f>
        <v>2673900</v>
      </c>
      <c r="K787" s="5" t="str">
        <f>VLOOKUP(D:D,[1]单价不变总价增加!$E$3:$P$410,12,0)</f>
        <v>未签约</v>
      </c>
    </row>
    <row r="788" ht="14.25" spans="1:11">
      <c r="A788" s="9">
        <v>7</v>
      </c>
      <c r="B788" s="9">
        <v>1</v>
      </c>
      <c r="C788" s="4">
        <v>901</v>
      </c>
      <c r="D788" s="9" t="s">
        <v>864</v>
      </c>
      <c r="E788" s="4" t="s">
        <v>58</v>
      </c>
      <c r="F788" s="5"/>
      <c r="G788" s="5"/>
      <c r="H788" s="9"/>
      <c r="I788" s="7"/>
      <c r="J788" s="5"/>
      <c r="K788" s="5"/>
    </row>
    <row r="789" ht="14.25" spans="1:11">
      <c r="A789" s="9">
        <v>7</v>
      </c>
      <c r="B789" s="9">
        <v>1</v>
      </c>
      <c r="C789" s="4">
        <v>902</v>
      </c>
      <c r="D789" s="9" t="s">
        <v>865</v>
      </c>
      <c r="E789" s="4" t="s">
        <v>60</v>
      </c>
      <c r="F789" s="5"/>
      <c r="G789" s="5"/>
      <c r="H789" s="9"/>
      <c r="I789" s="7"/>
      <c r="J789" s="5"/>
      <c r="K789" s="5"/>
    </row>
    <row r="790" ht="14.25" spans="1:11">
      <c r="A790" s="9">
        <v>7</v>
      </c>
      <c r="B790" s="9">
        <v>1</v>
      </c>
      <c r="C790" s="4">
        <v>903</v>
      </c>
      <c r="D790" s="9" t="s">
        <v>866</v>
      </c>
      <c r="E790" s="4" t="s">
        <v>60</v>
      </c>
      <c r="F790" s="5"/>
      <c r="G790" s="5"/>
      <c r="H790" s="9"/>
      <c r="I790" s="7"/>
      <c r="J790" s="5"/>
      <c r="K790" s="5"/>
    </row>
    <row r="791" ht="14.25" spans="1:11">
      <c r="A791" s="9">
        <v>7</v>
      </c>
      <c r="B791" s="9">
        <v>1</v>
      </c>
      <c r="C791" s="4">
        <v>904</v>
      </c>
      <c r="D791" s="9" t="s">
        <v>867</v>
      </c>
      <c r="E791" s="4" t="s">
        <v>58</v>
      </c>
      <c r="F791" s="5">
        <f>VLOOKUP(D:D,[1]单价不变总价增加!$E$3:$P$410,5,0)</f>
        <v>89.13</v>
      </c>
      <c r="G791" s="5" t="str">
        <f>VLOOKUP(D:D,[1]单价不变总价增加!$E$3:$P$410,6,0)</f>
        <v>72.17</v>
      </c>
      <c r="H791" s="9">
        <v>30000</v>
      </c>
      <c r="I791" s="7">
        <f>J791/G791</f>
        <v>37050.0207842594</v>
      </c>
      <c r="J791" s="5">
        <f>F791*H791</f>
        <v>2673900</v>
      </c>
      <c r="K791" s="5" t="str">
        <f>VLOOKUP(D:D,[1]单价不变总价增加!$E$3:$P$410,12,0)</f>
        <v>未签约</v>
      </c>
    </row>
    <row r="792" ht="14.25" spans="1:11">
      <c r="A792" s="9">
        <v>7</v>
      </c>
      <c r="B792" s="9">
        <v>1</v>
      </c>
      <c r="C792" s="4">
        <v>1001</v>
      </c>
      <c r="D792" s="9" t="s">
        <v>868</v>
      </c>
      <c r="E792" s="4" t="s">
        <v>58</v>
      </c>
      <c r="F792" s="5"/>
      <c r="G792" s="5"/>
      <c r="H792" s="9"/>
      <c r="I792" s="7"/>
      <c r="J792" s="5"/>
      <c r="K792" s="5"/>
    </row>
    <row r="793" ht="14.25" spans="1:11">
      <c r="A793" s="9">
        <v>7</v>
      </c>
      <c r="B793" s="9">
        <v>1</v>
      </c>
      <c r="C793" s="4">
        <v>1002</v>
      </c>
      <c r="D793" s="9" t="s">
        <v>869</v>
      </c>
      <c r="E793" s="4" t="s">
        <v>60</v>
      </c>
      <c r="F793" s="5"/>
      <c r="G793" s="5"/>
      <c r="H793" s="9"/>
      <c r="I793" s="7"/>
      <c r="J793" s="5"/>
      <c r="K793" s="5"/>
    </row>
    <row r="794" ht="14.25" spans="1:11">
      <c r="A794" s="9">
        <v>7</v>
      </c>
      <c r="B794" s="9">
        <v>1</v>
      </c>
      <c r="C794" s="4">
        <v>1003</v>
      </c>
      <c r="D794" s="9" t="s">
        <v>870</v>
      </c>
      <c r="E794" s="4" t="s">
        <v>60</v>
      </c>
      <c r="F794" s="5">
        <f>VLOOKUP(D:D,[1]单价不变总价增加!$E$3:$P$410,5,0)</f>
        <v>87.57</v>
      </c>
      <c r="G794" s="5" t="str">
        <f>VLOOKUP(D:D,[1]单价不变总价增加!$E$3:$P$410,6,0)</f>
        <v>70.91</v>
      </c>
      <c r="H794" s="9">
        <v>30000</v>
      </c>
      <c r="I794" s="7">
        <f>J794/G794</f>
        <v>37048.3711747285</v>
      </c>
      <c r="J794" s="5">
        <f>F794*H794</f>
        <v>2627100</v>
      </c>
      <c r="K794" s="5" t="str">
        <f>VLOOKUP(D:D,[1]单价不变总价增加!$E$3:$P$410,12,0)</f>
        <v>未签约</v>
      </c>
    </row>
    <row r="795" ht="14.25" spans="1:11">
      <c r="A795" s="9">
        <v>7</v>
      </c>
      <c r="B795" s="9">
        <v>1</v>
      </c>
      <c r="C795" s="4">
        <v>1004</v>
      </c>
      <c r="D795" s="9" t="s">
        <v>871</v>
      </c>
      <c r="E795" s="4" t="s">
        <v>58</v>
      </c>
      <c r="F795" s="5"/>
      <c r="G795" s="5"/>
      <c r="H795" s="9"/>
      <c r="I795" s="7"/>
      <c r="J795" s="5"/>
      <c r="K795" s="5"/>
    </row>
    <row r="796" ht="14.25" spans="1:11">
      <c r="A796" s="9">
        <v>7</v>
      </c>
      <c r="B796" s="9">
        <v>1</v>
      </c>
      <c r="C796" s="4">
        <v>1101</v>
      </c>
      <c r="D796" s="9" t="s">
        <v>872</v>
      </c>
      <c r="E796" s="4" t="s">
        <v>58</v>
      </c>
      <c r="F796" s="5"/>
      <c r="G796" s="5"/>
      <c r="H796" s="9"/>
      <c r="I796" s="7"/>
      <c r="J796" s="5"/>
      <c r="K796" s="5"/>
    </row>
    <row r="797" ht="14.25" spans="1:11">
      <c r="A797" s="9">
        <v>7</v>
      </c>
      <c r="B797" s="9">
        <v>1</v>
      </c>
      <c r="C797" s="4">
        <v>1102</v>
      </c>
      <c r="D797" s="9" t="s">
        <v>873</v>
      </c>
      <c r="E797" s="4" t="s">
        <v>60</v>
      </c>
      <c r="F797" s="5"/>
      <c r="G797" s="5"/>
      <c r="H797" s="9"/>
      <c r="I797" s="7"/>
      <c r="J797" s="5"/>
      <c r="K797" s="5"/>
    </row>
    <row r="798" ht="14.25" spans="1:11">
      <c r="A798" s="9">
        <v>7</v>
      </c>
      <c r="B798" s="9">
        <v>1</v>
      </c>
      <c r="C798" s="4">
        <v>1103</v>
      </c>
      <c r="D798" s="9" t="s">
        <v>874</v>
      </c>
      <c r="E798" s="4" t="s">
        <v>60</v>
      </c>
      <c r="F798" s="5"/>
      <c r="G798" s="5"/>
      <c r="H798" s="9"/>
      <c r="I798" s="7"/>
      <c r="J798" s="5"/>
      <c r="K798" s="5"/>
    </row>
    <row r="799" ht="14.25" spans="1:11">
      <c r="A799" s="9">
        <v>7</v>
      </c>
      <c r="B799" s="9">
        <v>1</v>
      </c>
      <c r="C799" s="4">
        <v>1104</v>
      </c>
      <c r="D799" s="9" t="s">
        <v>875</v>
      </c>
      <c r="E799" s="4" t="s">
        <v>58</v>
      </c>
      <c r="F799" s="5"/>
      <c r="G799" s="5"/>
      <c r="H799" s="9"/>
      <c r="I799" s="7"/>
      <c r="J799" s="5"/>
      <c r="K799" s="5"/>
    </row>
    <row r="800" ht="14.25" spans="1:11">
      <c r="A800" s="9">
        <v>7</v>
      </c>
      <c r="B800" s="9">
        <v>1</v>
      </c>
      <c r="C800" s="4">
        <v>1201</v>
      </c>
      <c r="D800" s="9" t="s">
        <v>876</v>
      </c>
      <c r="E800" s="4" t="s">
        <v>58</v>
      </c>
      <c r="F800" s="5"/>
      <c r="G800" s="5"/>
      <c r="H800" s="9"/>
      <c r="I800" s="7"/>
      <c r="J800" s="5"/>
      <c r="K800" s="5"/>
    </row>
    <row r="801" ht="14.25" spans="1:11">
      <c r="A801" s="9">
        <v>7</v>
      </c>
      <c r="B801" s="9">
        <v>1</v>
      </c>
      <c r="C801" s="4">
        <v>1202</v>
      </c>
      <c r="D801" s="9" t="s">
        <v>877</v>
      </c>
      <c r="E801" s="4" t="s">
        <v>60</v>
      </c>
      <c r="F801" s="5"/>
      <c r="G801" s="5"/>
      <c r="H801" s="9"/>
      <c r="I801" s="7"/>
      <c r="J801" s="5"/>
      <c r="K801" s="5"/>
    </row>
    <row r="802" ht="14.25" spans="1:11">
      <c r="A802" s="9">
        <v>7</v>
      </c>
      <c r="B802" s="9">
        <v>1</v>
      </c>
      <c r="C802" s="4">
        <v>1203</v>
      </c>
      <c r="D802" s="9" t="s">
        <v>878</v>
      </c>
      <c r="E802" s="4" t="s">
        <v>60</v>
      </c>
      <c r="F802" s="5">
        <f>VLOOKUP(D:D,[1]单价不变总价增加!$E$3:$P$410,5,0)</f>
        <v>87.57</v>
      </c>
      <c r="G802" s="5" t="str">
        <f>VLOOKUP(D:D,[1]单价不变总价增加!$E$3:$P$410,6,0)</f>
        <v>70.91</v>
      </c>
      <c r="H802" s="9">
        <v>30000</v>
      </c>
      <c r="I802" s="7">
        <f t="shared" ref="I802:I812" si="30">J802/G802</f>
        <v>37048.3711747285</v>
      </c>
      <c r="J802" s="5">
        <f t="shared" ref="J802:J812" si="31">F802*H802</f>
        <v>2627100</v>
      </c>
      <c r="K802" s="5" t="str">
        <f>VLOOKUP(D:D,[1]单价不变总价增加!$E$3:$P$410,12,0)</f>
        <v>未签约</v>
      </c>
    </row>
    <row r="803" ht="14.25" spans="1:11">
      <c r="A803" s="9">
        <v>7</v>
      </c>
      <c r="B803" s="9">
        <v>1</v>
      </c>
      <c r="C803" s="4">
        <v>1204</v>
      </c>
      <c r="D803" s="9" t="s">
        <v>879</v>
      </c>
      <c r="E803" s="4" t="s">
        <v>58</v>
      </c>
      <c r="F803" s="5">
        <f>VLOOKUP(D:D,[1]单价不变总价增加!$E$3:$P$410,5,0)</f>
        <v>89.13</v>
      </c>
      <c r="G803" s="5" t="str">
        <f>VLOOKUP(D:D,[1]单价不变总价增加!$E$3:$P$410,6,0)</f>
        <v>72.17</v>
      </c>
      <c r="H803" s="9">
        <v>30000</v>
      </c>
      <c r="I803" s="7">
        <f t="shared" si="30"/>
        <v>37050.0207842594</v>
      </c>
      <c r="J803" s="5">
        <f t="shared" si="31"/>
        <v>2673900</v>
      </c>
      <c r="K803" s="5" t="str">
        <f>VLOOKUP(D:D,[1]单价不变总价增加!$E$3:$P$410,12,0)</f>
        <v>未签约</v>
      </c>
    </row>
    <row r="804" ht="14.25" spans="1:11">
      <c r="A804" s="9">
        <v>7</v>
      </c>
      <c r="B804" s="9">
        <v>2</v>
      </c>
      <c r="C804" s="4">
        <v>101</v>
      </c>
      <c r="D804" s="9" t="s">
        <v>880</v>
      </c>
      <c r="E804" s="4" t="s">
        <v>58</v>
      </c>
      <c r="F804" s="5">
        <f>VLOOKUP(D:D,[1]单价不变总价增加!$E$3:$P$410,5,0)</f>
        <v>89.13</v>
      </c>
      <c r="G804" s="5" t="str">
        <f>VLOOKUP(D:D,[1]单价不变总价增加!$E$3:$P$410,6,0)</f>
        <v>72.17</v>
      </c>
      <c r="H804" s="9">
        <v>30000</v>
      </c>
      <c r="I804" s="7">
        <f t="shared" si="30"/>
        <v>37050.0207842594</v>
      </c>
      <c r="J804" s="5">
        <f t="shared" si="31"/>
        <v>2673900</v>
      </c>
      <c r="K804" s="5" t="str">
        <f>VLOOKUP(D:D,[1]单价不变总价增加!$E$3:$P$410,12,0)</f>
        <v>未签约</v>
      </c>
    </row>
    <row r="805" ht="14.25" spans="1:11">
      <c r="A805" s="9">
        <v>7</v>
      </c>
      <c r="B805" s="9">
        <v>2</v>
      </c>
      <c r="C805" s="4">
        <v>102</v>
      </c>
      <c r="D805" s="9" t="s">
        <v>881</v>
      </c>
      <c r="E805" s="4" t="s">
        <v>60</v>
      </c>
      <c r="F805" s="5">
        <f>VLOOKUP(D:D,[1]单价不变总价增加!$E$3:$P$410,5,0)</f>
        <v>87.57</v>
      </c>
      <c r="G805" s="5" t="str">
        <f>VLOOKUP(D:D,[1]单价不变总价增加!$E$3:$P$410,6,0)</f>
        <v>70.91</v>
      </c>
      <c r="H805" s="9">
        <v>30000</v>
      </c>
      <c r="I805" s="7">
        <f t="shared" si="30"/>
        <v>37048.3711747285</v>
      </c>
      <c r="J805" s="5">
        <f t="shared" si="31"/>
        <v>2627100</v>
      </c>
      <c r="K805" s="5" t="str">
        <f>VLOOKUP(D:D,[1]单价不变总价增加!$E$3:$P$410,12,0)</f>
        <v>未签约</v>
      </c>
    </row>
    <row r="806" ht="14.25" spans="1:11">
      <c r="A806" s="9">
        <v>7</v>
      </c>
      <c r="B806" s="9">
        <v>2</v>
      </c>
      <c r="C806" s="4">
        <v>103</v>
      </c>
      <c r="D806" s="9" t="s">
        <v>882</v>
      </c>
      <c r="E806" s="4" t="s">
        <v>60</v>
      </c>
      <c r="F806" s="5">
        <f>VLOOKUP(D:D,[1]单价不变总价增加!$E$3:$P$410,5,0)</f>
        <v>87.57</v>
      </c>
      <c r="G806" s="5" t="str">
        <f>VLOOKUP(D:D,[1]单价不变总价增加!$E$3:$P$410,6,0)</f>
        <v>70.91</v>
      </c>
      <c r="H806" s="9">
        <v>30000</v>
      </c>
      <c r="I806" s="7">
        <f t="shared" si="30"/>
        <v>37048.3711747285</v>
      </c>
      <c r="J806" s="5">
        <f t="shared" si="31"/>
        <v>2627100</v>
      </c>
      <c r="K806" s="5" t="str">
        <f>VLOOKUP(D:D,[1]单价不变总价增加!$E$3:$P$410,12,0)</f>
        <v>未签约</v>
      </c>
    </row>
    <row r="807" ht="14.25" spans="1:11">
      <c r="A807" s="9">
        <v>7</v>
      </c>
      <c r="B807" s="9">
        <v>2</v>
      </c>
      <c r="C807" s="4">
        <v>104</v>
      </c>
      <c r="D807" s="9" t="s">
        <v>883</v>
      </c>
      <c r="E807" s="4" t="s">
        <v>58</v>
      </c>
      <c r="F807" s="5">
        <f>VLOOKUP(D:D,[1]单价不变总价增加!$E$3:$P$410,5,0)</f>
        <v>89.7</v>
      </c>
      <c r="G807" s="5" t="str">
        <f>VLOOKUP(D:D,[1]单价不变总价增加!$E$3:$P$410,6,0)</f>
        <v>72.63</v>
      </c>
      <c r="H807" s="9">
        <v>30000</v>
      </c>
      <c r="I807" s="7">
        <f t="shared" si="30"/>
        <v>37050.8054522924</v>
      </c>
      <c r="J807" s="5">
        <f t="shared" si="31"/>
        <v>2691000</v>
      </c>
      <c r="K807" s="5" t="str">
        <f>VLOOKUP(D:D,[1]单价不变总价增加!$E$3:$P$410,12,0)</f>
        <v>未签约</v>
      </c>
    </row>
    <row r="808" ht="14.25" spans="1:11">
      <c r="A808" s="9">
        <v>7</v>
      </c>
      <c r="B808" s="9">
        <v>2</v>
      </c>
      <c r="C808" s="4">
        <v>201</v>
      </c>
      <c r="D808" s="9" t="s">
        <v>884</v>
      </c>
      <c r="E808" s="4" t="s">
        <v>58</v>
      </c>
      <c r="F808" s="5">
        <f>VLOOKUP(D:D,[1]单价不变总价增加!$E$3:$P$410,5,0)</f>
        <v>89.13</v>
      </c>
      <c r="G808" s="5" t="str">
        <f>VLOOKUP(D:D,[1]单价不变总价增加!$E$3:$P$410,6,0)</f>
        <v>72.17</v>
      </c>
      <c r="H808" s="9">
        <v>30000</v>
      </c>
      <c r="I808" s="7">
        <f t="shared" si="30"/>
        <v>37050.0207842594</v>
      </c>
      <c r="J808" s="5">
        <f t="shared" si="31"/>
        <v>2673900</v>
      </c>
      <c r="K808" s="5" t="str">
        <f>VLOOKUP(D:D,[1]单价不变总价增加!$E$3:$P$410,12,0)</f>
        <v>未签约</v>
      </c>
    </row>
    <row r="809" ht="14.25" spans="1:11">
      <c r="A809" s="9">
        <v>7</v>
      </c>
      <c r="B809" s="9">
        <v>2</v>
      </c>
      <c r="C809" s="4">
        <v>202</v>
      </c>
      <c r="D809" s="9" t="s">
        <v>885</v>
      </c>
      <c r="E809" s="4" t="s">
        <v>60</v>
      </c>
      <c r="F809" s="5">
        <f>VLOOKUP(D:D,[1]单价不变总价增加!$E$3:$P$410,5,0)</f>
        <v>87.57</v>
      </c>
      <c r="G809" s="5" t="str">
        <f>VLOOKUP(D:D,[1]单价不变总价增加!$E$3:$P$410,6,0)</f>
        <v>70.91</v>
      </c>
      <c r="H809" s="9">
        <v>30000</v>
      </c>
      <c r="I809" s="7">
        <f t="shared" si="30"/>
        <v>37048.3711747285</v>
      </c>
      <c r="J809" s="5">
        <f t="shared" si="31"/>
        <v>2627100</v>
      </c>
      <c r="K809" s="5" t="str">
        <f>VLOOKUP(D:D,[1]单价不变总价增加!$E$3:$P$410,12,0)</f>
        <v>未签约</v>
      </c>
    </row>
    <row r="810" ht="14.25" spans="1:11">
      <c r="A810" s="9">
        <v>7</v>
      </c>
      <c r="B810" s="9">
        <v>2</v>
      </c>
      <c r="C810" s="4">
        <v>203</v>
      </c>
      <c r="D810" s="9" t="s">
        <v>886</v>
      </c>
      <c r="E810" s="4" t="s">
        <v>60</v>
      </c>
      <c r="F810" s="5">
        <f>VLOOKUP(D:D,[1]单价不变总价增加!$E$3:$P$410,5,0)</f>
        <v>87.57</v>
      </c>
      <c r="G810" s="5" t="str">
        <f>VLOOKUP(D:D,[1]单价不变总价增加!$E$3:$P$410,6,0)</f>
        <v>70.91</v>
      </c>
      <c r="H810" s="9">
        <v>30000</v>
      </c>
      <c r="I810" s="7">
        <f t="shared" si="30"/>
        <v>37048.3711747285</v>
      </c>
      <c r="J810" s="5">
        <f t="shared" si="31"/>
        <v>2627100</v>
      </c>
      <c r="K810" s="5" t="str">
        <f>VLOOKUP(D:D,[1]单价不变总价增加!$E$3:$P$410,12,0)</f>
        <v>未签约</v>
      </c>
    </row>
    <row r="811" ht="14.25" spans="1:11">
      <c r="A811" s="9">
        <v>7</v>
      </c>
      <c r="B811" s="9">
        <v>2</v>
      </c>
      <c r="C811" s="4">
        <v>204</v>
      </c>
      <c r="D811" s="9" t="s">
        <v>887</v>
      </c>
      <c r="E811" s="4" t="s">
        <v>58</v>
      </c>
      <c r="F811" s="5">
        <f>VLOOKUP(D:D,[1]单价不变总价增加!$E$3:$P$410,5,0)</f>
        <v>89.7</v>
      </c>
      <c r="G811" s="5" t="str">
        <f>VLOOKUP(D:D,[1]单价不变总价增加!$E$3:$P$410,6,0)</f>
        <v>72.63</v>
      </c>
      <c r="H811" s="9">
        <v>30000</v>
      </c>
      <c r="I811" s="7">
        <f t="shared" si="30"/>
        <v>37050.8054522924</v>
      </c>
      <c r="J811" s="5">
        <f t="shared" si="31"/>
        <v>2691000</v>
      </c>
      <c r="K811" s="5" t="str">
        <f>VLOOKUP(D:D,[1]单价不变总价增加!$E$3:$P$410,12,0)</f>
        <v>未签约</v>
      </c>
    </row>
    <row r="812" ht="14.25" spans="1:11">
      <c r="A812" s="9">
        <v>7</v>
      </c>
      <c r="B812" s="9">
        <v>2</v>
      </c>
      <c r="C812" s="4">
        <v>301</v>
      </c>
      <c r="D812" s="9" t="s">
        <v>888</v>
      </c>
      <c r="E812" s="4" t="s">
        <v>58</v>
      </c>
      <c r="F812" s="5">
        <f>VLOOKUP(D:D,[1]单价不变总价增加!$E$3:$P$410,5,0)</f>
        <v>89.13</v>
      </c>
      <c r="G812" s="5" t="str">
        <f>VLOOKUP(D:D,[1]单价不变总价增加!$E$3:$P$410,6,0)</f>
        <v>72.17</v>
      </c>
      <c r="H812" s="9">
        <v>30000</v>
      </c>
      <c r="I812" s="7">
        <f t="shared" si="30"/>
        <v>37050.0207842594</v>
      </c>
      <c r="J812" s="5">
        <f t="shared" si="31"/>
        <v>2673900</v>
      </c>
      <c r="K812" s="5" t="str">
        <f>VLOOKUP(D:D,[1]单价不变总价增加!$E$3:$P$410,12,0)</f>
        <v>未签约</v>
      </c>
    </row>
    <row r="813" ht="14.25" spans="1:11">
      <c r="A813" s="9">
        <v>7</v>
      </c>
      <c r="B813" s="9">
        <v>2</v>
      </c>
      <c r="C813" s="4">
        <v>302</v>
      </c>
      <c r="D813" s="9" t="s">
        <v>889</v>
      </c>
      <c r="E813" s="4" t="s">
        <v>60</v>
      </c>
      <c r="F813" s="5"/>
      <c r="G813" s="5"/>
      <c r="H813" s="9"/>
      <c r="I813" s="7"/>
      <c r="J813" s="5"/>
      <c r="K813" s="5"/>
    </row>
    <row r="814" ht="14.25" spans="1:11">
      <c r="A814" s="9">
        <v>7</v>
      </c>
      <c r="B814" s="9">
        <v>2</v>
      </c>
      <c r="C814" s="4">
        <v>303</v>
      </c>
      <c r="D814" s="9" t="s">
        <v>890</v>
      </c>
      <c r="E814" s="4" t="s">
        <v>60</v>
      </c>
      <c r="F814" s="5"/>
      <c r="G814" s="5"/>
      <c r="H814" s="9"/>
      <c r="I814" s="7"/>
      <c r="J814" s="5"/>
      <c r="K814" s="5"/>
    </row>
    <row r="815" ht="14.25" spans="1:11">
      <c r="A815" s="9">
        <v>7</v>
      </c>
      <c r="B815" s="9">
        <v>2</v>
      </c>
      <c r="C815" s="4">
        <v>304</v>
      </c>
      <c r="D815" s="9" t="s">
        <v>891</v>
      </c>
      <c r="E815" s="4" t="s">
        <v>58</v>
      </c>
      <c r="F815" s="5">
        <f>VLOOKUP(D:D,[1]单价不变总价增加!$E$3:$P$410,5,0)</f>
        <v>89.7</v>
      </c>
      <c r="G815" s="5" t="str">
        <f>VLOOKUP(D:D,[1]单价不变总价增加!$E$3:$P$410,6,0)</f>
        <v>72.63</v>
      </c>
      <c r="H815" s="9">
        <v>30000</v>
      </c>
      <c r="I815" s="7">
        <f>J815/G815</f>
        <v>37050.8054522924</v>
      </c>
      <c r="J815" s="5">
        <f>F815*H815</f>
        <v>2691000</v>
      </c>
      <c r="K815" s="5" t="str">
        <f>VLOOKUP(D:D,[1]单价不变总价增加!$E$3:$P$410,12,0)</f>
        <v>未签约</v>
      </c>
    </row>
    <row r="816" ht="14.25" spans="1:11">
      <c r="A816" s="9">
        <v>7</v>
      </c>
      <c r="B816" s="9">
        <v>2</v>
      </c>
      <c r="C816" s="4">
        <v>401</v>
      </c>
      <c r="D816" s="9" t="s">
        <v>892</v>
      </c>
      <c r="E816" s="4" t="s">
        <v>58</v>
      </c>
      <c r="F816" s="5">
        <f>VLOOKUP(D:D,[1]单价不变总价增加!$E$3:$P$410,5,0)</f>
        <v>89.13</v>
      </c>
      <c r="G816" s="5" t="str">
        <f>VLOOKUP(D:D,[1]单价不变总价增加!$E$3:$P$410,6,0)</f>
        <v>72.17</v>
      </c>
      <c r="H816" s="9">
        <v>30000</v>
      </c>
      <c r="I816" s="7">
        <f>J816/G816</f>
        <v>37050.0207842594</v>
      </c>
      <c r="J816" s="5">
        <f>F816*H816</f>
        <v>2673900</v>
      </c>
      <c r="K816" s="5" t="str">
        <f>VLOOKUP(D:D,[1]单价不变总价增加!$E$3:$P$410,12,0)</f>
        <v>未签约</v>
      </c>
    </row>
    <row r="817" ht="14.25" spans="1:11">
      <c r="A817" s="9">
        <v>7</v>
      </c>
      <c r="B817" s="9">
        <v>2</v>
      </c>
      <c r="C817" s="4">
        <v>402</v>
      </c>
      <c r="D817" s="9" t="s">
        <v>893</v>
      </c>
      <c r="E817" s="4" t="s">
        <v>60</v>
      </c>
      <c r="F817" s="5"/>
      <c r="G817" s="5"/>
      <c r="H817" s="9"/>
      <c r="I817" s="7"/>
      <c r="J817" s="5"/>
      <c r="K817" s="5"/>
    </row>
    <row r="818" ht="14.25" spans="1:11">
      <c r="A818" s="9">
        <v>7</v>
      </c>
      <c r="B818" s="9">
        <v>2</v>
      </c>
      <c r="C818" s="4">
        <v>403</v>
      </c>
      <c r="D818" s="9" t="s">
        <v>894</v>
      </c>
      <c r="E818" s="4" t="s">
        <v>60</v>
      </c>
      <c r="F818" s="5"/>
      <c r="G818" s="5"/>
      <c r="H818" s="9"/>
      <c r="I818" s="7"/>
      <c r="J818" s="5"/>
      <c r="K818" s="5"/>
    </row>
    <row r="819" ht="14.25" spans="1:11">
      <c r="A819" s="9">
        <v>7</v>
      </c>
      <c r="B819" s="9">
        <v>2</v>
      </c>
      <c r="C819" s="4">
        <v>404</v>
      </c>
      <c r="D819" s="9" t="s">
        <v>895</v>
      </c>
      <c r="E819" s="4" t="s">
        <v>58</v>
      </c>
      <c r="F819" s="5"/>
      <c r="G819" s="5"/>
      <c r="H819" s="9"/>
      <c r="I819" s="7"/>
      <c r="J819" s="5"/>
      <c r="K819" s="5"/>
    </row>
    <row r="820" ht="14.25" spans="1:11">
      <c r="A820" s="9">
        <v>7</v>
      </c>
      <c r="B820" s="9">
        <v>2</v>
      </c>
      <c r="C820" s="4">
        <v>501</v>
      </c>
      <c r="D820" s="9" t="s">
        <v>896</v>
      </c>
      <c r="E820" s="4" t="s">
        <v>58</v>
      </c>
      <c r="F820" s="5">
        <f>VLOOKUP(D:D,[1]单价不变总价增加!$E$3:$P$410,5,0)</f>
        <v>89.13</v>
      </c>
      <c r="G820" s="5" t="str">
        <f>VLOOKUP(D:D,[1]单价不变总价增加!$E$3:$P$410,6,0)</f>
        <v>72.17</v>
      </c>
      <c r="H820" s="9">
        <v>30000</v>
      </c>
      <c r="I820" s="7">
        <f>J820/G820</f>
        <v>37050.0207842594</v>
      </c>
      <c r="J820" s="5">
        <f>F820*H820</f>
        <v>2673900</v>
      </c>
      <c r="K820" s="5" t="str">
        <f>VLOOKUP(D:D,[1]单价不变总价增加!$E$3:$P$410,12,0)</f>
        <v>未签约</v>
      </c>
    </row>
    <row r="821" ht="14.25" spans="1:11">
      <c r="A821" s="9">
        <v>7</v>
      </c>
      <c r="B821" s="9">
        <v>2</v>
      </c>
      <c r="C821" s="4">
        <v>502</v>
      </c>
      <c r="D821" s="9" t="s">
        <v>897</v>
      </c>
      <c r="E821" s="4" t="s">
        <v>60</v>
      </c>
      <c r="F821" s="5"/>
      <c r="G821" s="5"/>
      <c r="H821" s="9"/>
      <c r="I821" s="7"/>
      <c r="J821" s="5"/>
      <c r="K821" s="5"/>
    </row>
    <row r="822" ht="14.25" spans="1:11">
      <c r="A822" s="9">
        <v>7</v>
      </c>
      <c r="B822" s="9">
        <v>2</v>
      </c>
      <c r="C822" s="4">
        <v>503</v>
      </c>
      <c r="D822" s="9" t="s">
        <v>898</v>
      </c>
      <c r="E822" s="4" t="s">
        <v>60</v>
      </c>
      <c r="F822" s="5"/>
      <c r="G822" s="5"/>
      <c r="H822" s="9"/>
      <c r="I822" s="7"/>
      <c r="J822" s="5"/>
      <c r="K822" s="5"/>
    </row>
    <row r="823" ht="14.25" spans="1:11">
      <c r="A823" s="9">
        <v>7</v>
      </c>
      <c r="B823" s="9">
        <v>2</v>
      </c>
      <c r="C823" s="4">
        <v>504</v>
      </c>
      <c r="D823" s="9" t="s">
        <v>899</v>
      </c>
      <c r="E823" s="4" t="s">
        <v>58</v>
      </c>
      <c r="F823" s="5"/>
      <c r="G823" s="5"/>
      <c r="H823" s="9"/>
      <c r="I823" s="7"/>
      <c r="J823" s="5"/>
      <c r="K823" s="5"/>
    </row>
    <row r="824" ht="14.25" spans="1:11">
      <c r="A824" s="9">
        <v>7</v>
      </c>
      <c r="B824" s="9">
        <v>2</v>
      </c>
      <c r="C824" s="4">
        <v>601</v>
      </c>
      <c r="D824" s="9" t="s">
        <v>900</v>
      </c>
      <c r="E824" s="4" t="s">
        <v>58</v>
      </c>
      <c r="F824" s="5">
        <f>VLOOKUP(D:D,[1]单价不变总价增加!$E$3:$P$410,5,0)</f>
        <v>89.13</v>
      </c>
      <c r="G824" s="5" t="str">
        <f>VLOOKUP(D:D,[1]单价不变总价增加!$E$3:$P$410,6,0)</f>
        <v>72.17</v>
      </c>
      <c r="H824" s="9">
        <v>30000</v>
      </c>
      <c r="I824" s="7">
        <f>J824/G824</f>
        <v>37050.0207842594</v>
      </c>
      <c r="J824" s="5">
        <f>F824*H824</f>
        <v>2673900</v>
      </c>
      <c r="K824" s="5" t="str">
        <f>VLOOKUP(D:D,[1]单价不变总价增加!$E$3:$P$410,12,0)</f>
        <v>未签约</v>
      </c>
    </row>
    <row r="825" ht="14.25" spans="1:11">
      <c r="A825" s="9">
        <v>7</v>
      </c>
      <c r="B825" s="9">
        <v>2</v>
      </c>
      <c r="C825" s="4">
        <v>602</v>
      </c>
      <c r="D825" s="9" t="s">
        <v>901</v>
      </c>
      <c r="E825" s="4" t="s">
        <v>60</v>
      </c>
      <c r="F825" s="5"/>
      <c r="G825" s="5"/>
      <c r="H825" s="9"/>
      <c r="I825" s="7"/>
      <c r="J825" s="5"/>
      <c r="K825" s="5"/>
    </row>
    <row r="826" ht="14.25" spans="1:11">
      <c r="A826" s="9">
        <v>7</v>
      </c>
      <c r="B826" s="9">
        <v>2</v>
      </c>
      <c r="C826" s="4">
        <v>603</v>
      </c>
      <c r="D826" s="9" t="s">
        <v>902</v>
      </c>
      <c r="E826" s="4" t="s">
        <v>60</v>
      </c>
      <c r="F826" s="5"/>
      <c r="G826" s="5"/>
      <c r="H826" s="9"/>
      <c r="I826" s="7"/>
      <c r="J826" s="5"/>
      <c r="K826" s="5"/>
    </row>
    <row r="827" ht="14.25" spans="1:11">
      <c r="A827" s="9">
        <v>7</v>
      </c>
      <c r="B827" s="9">
        <v>2</v>
      </c>
      <c r="C827" s="4">
        <v>604</v>
      </c>
      <c r="D827" s="9" t="s">
        <v>903</v>
      </c>
      <c r="E827" s="4" t="s">
        <v>58</v>
      </c>
      <c r="F827" s="5"/>
      <c r="G827" s="5"/>
      <c r="H827" s="9"/>
      <c r="I827" s="7"/>
      <c r="J827" s="5"/>
      <c r="K827" s="5"/>
    </row>
    <row r="828" ht="14.25" spans="1:11">
      <c r="A828" s="9">
        <v>7</v>
      </c>
      <c r="B828" s="9">
        <v>2</v>
      </c>
      <c r="C828" s="4">
        <v>701</v>
      </c>
      <c r="D828" s="9" t="s">
        <v>904</v>
      </c>
      <c r="E828" s="4" t="s">
        <v>58</v>
      </c>
      <c r="F828" s="5">
        <f>VLOOKUP(D:D,[1]单价不变总价增加!$E$3:$P$410,5,0)</f>
        <v>89.13</v>
      </c>
      <c r="G828" s="5" t="str">
        <f>VLOOKUP(D:D,[1]单价不变总价增加!$E$3:$P$410,6,0)</f>
        <v>72.17</v>
      </c>
      <c r="H828" s="9">
        <v>30000</v>
      </c>
      <c r="I828" s="7">
        <f>J828/G828</f>
        <v>37050.0207842594</v>
      </c>
      <c r="J828" s="5">
        <f>F828*H828</f>
        <v>2673900</v>
      </c>
      <c r="K828" s="5" t="str">
        <f>VLOOKUP(D:D,[1]单价不变总价增加!$E$3:$P$410,12,0)</f>
        <v>未签约</v>
      </c>
    </row>
    <row r="829" ht="14.25" spans="1:11">
      <c r="A829" s="9">
        <v>7</v>
      </c>
      <c r="B829" s="9">
        <v>2</v>
      </c>
      <c r="C829" s="4">
        <v>702</v>
      </c>
      <c r="D829" s="9" t="s">
        <v>905</v>
      </c>
      <c r="E829" s="4" t="s">
        <v>60</v>
      </c>
      <c r="F829" s="5"/>
      <c r="G829" s="5"/>
      <c r="H829" s="9"/>
      <c r="I829" s="7"/>
      <c r="J829" s="5"/>
      <c r="K829" s="5"/>
    </row>
    <row r="830" ht="14.25" spans="1:11">
      <c r="A830" s="9">
        <v>7</v>
      </c>
      <c r="B830" s="9">
        <v>2</v>
      </c>
      <c r="C830" s="4">
        <v>703</v>
      </c>
      <c r="D830" s="9" t="s">
        <v>906</v>
      </c>
      <c r="E830" s="4" t="s">
        <v>60</v>
      </c>
      <c r="F830" s="5"/>
      <c r="G830" s="5"/>
      <c r="H830" s="9"/>
      <c r="I830" s="7"/>
      <c r="J830" s="5"/>
      <c r="K830" s="5"/>
    </row>
    <row r="831" ht="14.25" spans="1:11">
      <c r="A831" s="9">
        <v>7</v>
      </c>
      <c r="B831" s="9">
        <v>2</v>
      </c>
      <c r="C831" s="4">
        <v>704</v>
      </c>
      <c r="D831" s="9" t="s">
        <v>907</v>
      </c>
      <c r="E831" s="4" t="s">
        <v>58</v>
      </c>
      <c r="F831" s="5"/>
      <c r="G831" s="5"/>
      <c r="H831" s="9"/>
      <c r="I831" s="7"/>
      <c r="J831" s="5"/>
      <c r="K831" s="5"/>
    </row>
    <row r="832" ht="14.25" spans="1:11">
      <c r="A832" s="9">
        <v>7</v>
      </c>
      <c r="B832" s="9">
        <v>2</v>
      </c>
      <c r="C832" s="4">
        <v>801</v>
      </c>
      <c r="D832" s="9" t="s">
        <v>908</v>
      </c>
      <c r="E832" s="4" t="s">
        <v>58</v>
      </c>
      <c r="F832" s="5"/>
      <c r="G832" s="5"/>
      <c r="H832" s="9"/>
      <c r="I832" s="7"/>
      <c r="J832" s="5"/>
      <c r="K832" s="5"/>
    </row>
    <row r="833" ht="14.25" spans="1:11">
      <c r="A833" s="9">
        <v>7</v>
      </c>
      <c r="B833" s="9">
        <v>2</v>
      </c>
      <c r="C833" s="4">
        <v>802</v>
      </c>
      <c r="D833" s="9" t="s">
        <v>909</v>
      </c>
      <c r="E833" s="4" t="s">
        <v>60</v>
      </c>
      <c r="F833" s="5"/>
      <c r="G833" s="5"/>
      <c r="H833" s="9"/>
      <c r="I833" s="7"/>
      <c r="J833" s="5"/>
      <c r="K833" s="5"/>
    </row>
    <row r="834" ht="14.25" spans="1:11">
      <c r="A834" s="9">
        <v>7</v>
      </c>
      <c r="B834" s="9">
        <v>2</v>
      </c>
      <c r="C834" s="4">
        <v>803</v>
      </c>
      <c r="D834" s="9" t="s">
        <v>910</v>
      </c>
      <c r="E834" s="4" t="s">
        <v>60</v>
      </c>
      <c r="F834" s="5"/>
      <c r="G834" s="5"/>
      <c r="H834" s="9"/>
      <c r="I834" s="7"/>
      <c r="J834" s="5"/>
      <c r="K834" s="5"/>
    </row>
    <row r="835" ht="14.25" spans="1:11">
      <c r="A835" s="9">
        <v>7</v>
      </c>
      <c r="B835" s="9">
        <v>2</v>
      </c>
      <c r="C835" s="4">
        <v>804</v>
      </c>
      <c r="D835" s="9" t="s">
        <v>911</v>
      </c>
      <c r="E835" s="4" t="s">
        <v>58</v>
      </c>
      <c r="F835" s="5"/>
      <c r="G835" s="5"/>
      <c r="H835" s="9"/>
      <c r="I835" s="7"/>
      <c r="J835" s="5"/>
      <c r="K835" s="5"/>
    </row>
    <row r="836" ht="14.25" spans="1:11">
      <c r="A836" s="9">
        <v>7</v>
      </c>
      <c r="B836" s="9">
        <v>2</v>
      </c>
      <c r="C836" s="4">
        <v>901</v>
      </c>
      <c r="D836" s="9" t="s">
        <v>912</v>
      </c>
      <c r="E836" s="4" t="s">
        <v>58</v>
      </c>
      <c r="F836" s="5"/>
      <c r="G836" s="5"/>
      <c r="H836" s="9"/>
      <c r="I836" s="7"/>
      <c r="J836" s="5"/>
      <c r="K836" s="5"/>
    </row>
    <row r="837" ht="14.25" spans="1:11">
      <c r="A837" s="9">
        <v>7</v>
      </c>
      <c r="B837" s="9">
        <v>2</v>
      </c>
      <c r="C837" s="4">
        <v>902</v>
      </c>
      <c r="D837" s="9" t="s">
        <v>913</v>
      </c>
      <c r="E837" s="4" t="s">
        <v>60</v>
      </c>
      <c r="F837" s="5"/>
      <c r="G837" s="5"/>
      <c r="H837" s="9"/>
      <c r="I837" s="7"/>
      <c r="J837" s="5"/>
      <c r="K837" s="5"/>
    </row>
    <row r="838" ht="14.25" spans="1:11">
      <c r="A838" s="9">
        <v>7</v>
      </c>
      <c r="B838" s="9">
        <v>2</v>
      </c>
      <c r="C838" s="4">
        <v>903</v>
      </c>
      <c r="D838" s="9" t="s">
        <v>914</v>
      </c>
      <c r="E838" s="4" t="s">
        <v>60</v>
      </c>
      <c r="F838" s="5"/>
      <c r="G838" s="5"/>
      <c r="H838" s="9"/>
      <c r="I838" s="7"/>
      <c r="J838" s="5"/>
      <c r="K838" s="5"/>
    </row>
    <row r="839" ht="14.25" spans="1:11">
      <c r="A839" s="9">
        <v>7</v>
      </c>
      <c r="B839" s="9">
        <v>2</v>
      </c>
      <c r="C839" s="4">
        <v>904</v>
      </c>
      <c r="D839" s="9" t="s">
        <v>915</v>
      </c>
      <c r="E839" s="4" t="s">
        <v>58</v>
      </c>
      <c r="F839" s="5"/>
      <c r="G839" s="5"/>
      <c r="H839" s="9"/>
      <c r="I839" s="7"/>
      <c r="J839" s="5"/>
      <c r="K839" s="5"/>
    </row>
    <row r="840" ht="14.25" spans="1:11">
      <c r="A840" s="9">
        <v>7</v>
      </c>
      <c r="B840" s="9">
        <v>2</v>
      </c>
      <c r="C840" s="4">
        <v>1001</v>
      </c>
      <c r="D840" s="9" t="s">
        <v>916</v>
      </c>
      <c r="E840" s="4" t="s">
        <v>58</v>
      </c>
      <c r="F840" s="5"/>
      <c r="G840" s="5"/>
      <c r="H840" s="9"/>
      <c r="I840" s="7"/>
      <c r="J840" s="5"/>
      <c r="K840" s="5"/>
    </row>
    <row r="841" ht="14.25" spans="1:11">
      <c r="A841" s="9">
        <v>7</v>
      </c>
      <c r="B841" s="9">
        <v>2</v>
      </c>
      <c r="C841" s="4">
        <v>1002</v>
      </c>
      <c r="D841" s="9" t="s">
        <v>917</v>
      </c>
      <c r="E841" s="4" t="s">
        <v>60</v>
      </c>
      <c r="F841" s="5"/>
      <c r="G841" s="5"/>
      <c r="H841" s="9"/>
      <c r="I841" s="7"/>
      <c r="J841" s="5"/>
      <c r="K841" s="5"/>
    </row>
    <row r="842" ht="14.25" spans="1:11">
      <c r="A842" s="9">
        <v>7</v>
      </c>
      <c r="B842" s="9">
        <v>2</v>
      </c>
      <c r="C842" s="4">
        <v>1003</v>
      </c>
      <c r="D842" s="9" t="s">
        <v>918</v>
      </c>
      <c r="E842" s="4" t="s">
        <v>60</v>
      </c>
      <c r="F842" s="5"/>
      <c r="G842" s="5"/>
      <c r="H842" s="9"/>
      <c r="I842" s="7"/>
      <c r="J842" s="5"/>
      <c r="K842" s="5"/>
    </row>
    <row r="843" ht="14.25" spans="1:11">
      <c r="A843" s="9">
        <v>7</v>
      </c>
      <c r="B843" s="9">
        <v>2</v>
      </c>
      <c r="C843" s="4">
        <v>1004</v>
      </c>
      <c r="D843" s="9" t="s">
        <v>919</v>
      </c>
      <c r="E843" s="4" t="s">
        <v>58</v>
      </c>
      <c r="F843" s="5"/>
      <c r="G843" s="5"/>
      <c r="H843" s="9"/>
      <c r="I843" s="7"/>
      <c r="J843" s="5"/>
      <c r="K843" s="5"/>
    </row>
    <row r="844" ht="14.25" spans="1:11">
      <c r="A844" s="9">
        <v>7</v>
      </c>
      <c r="B844" s="9">
        <v>2</v>
      </c>
      <c r="C844" s="4">
        <v>1101</v>
      </c>
      <c r="D844" s="9" t="s">
        <v>920</v>
      </c>
      <c r="E844" s="4" t="s">
        <v>58</v>
      </c>
      <c r="F844" s="5"/>
      <c r="G844" s="5"/>
      <c r="H844" s="9"/>
      <c r="I844" s="7"/>
      <c r="J844" s="5"/>
      <c r="K844" s="5"/>
    </row>
    <row r="845" ht="14.25" spans="1:11">
      <c r="A845" s="9">
        <v>7</v>
      </c>
      <c r="B845" s="9">
        <v>2</v>
      </c>
      <c r="C845" s="4">
        <v>1102</v>
      </c>
      <c r="D845" s="9" t="s">
        <v>921</v>
      </c>
      <c r="E845" s="4" t="s">
        <v>60</v>
      </c>
      <c r="F845" s="5"/>
      <c r="G845" s="5"/>
      <c r="H845" s="9"/>
      <c r="I845" s="7"/>
      <c r="J845" s="5"/>
      <c r="K845" s="5"/>
    </row>
    <row r="846" ht="14.25" spans="1:11">
      <c r="A846" s="9">
        <v>7</v>
      </c>
      <c r="B846" s="9">
        <v>2</v>
      </c>
      <c r="C846" s="4">
        <v>1103</v>
      </c>
      <c r="D846" s="9" t="s">
        <v>922</v>
      </c>
      <c r="E846" s="4" t="s">
        <v>60</v>
      </c>
      <c r="F846" s="5"/>
      <c r="G846" s="5"/>
      <c r="H846" s="9"/>
      <c r="I846" s="7"/>
      <c r="J846" s="5"/>
      <c r="K846" s="5"/>
    </row>
    <row r="847" ht="14.25" spans="1:11">
      <c r="A847" s="9">
        <v>7</v>
      </c>
      <c r="B847" s="9">
        <v>2</v>
      </c>
      <c r="C847" s="4">
        <v>1104</v>
      </c>
      <c r="D847" s="9" t="s">
        <v>923</v>
      </c>
      <c r="E847" s="4" t="s">
        <v>58</v>
      </c>
      <c r="F847" s="5"/>
      <c r="G847" s="5"/>
      <c r="H847" s="9"/>
      <c r="I847" s="7"/>
      <c r="J847" s="5"/>
      <c r="K847" s="5"/>
    </row>
    <row r="848" ht="14.25" spans="1:11">
      <c r="A848" s="9">
        <v>7</v>
      </c>
      <c r="B848" s="9">
        <v>2</v>
      </c>
      <c r="C848" s="4">
        <v>1201</v>
      </c>
      <c r="D848" s="9" t="s">
        <v>924</v>
      </c>
      <c r="E848" s="4" t="s">
        <v>58</v>
      </c>
      <c r="F848" s="5">
        <f>VLOOKUP(D:D,[1]单价不变总价增加!$E$3:$P$410,5,0)</f>
        <v>89.13</v>
      </c>
      <c r="G848" s="5" t="str">
        <f>VLOOKUP(D:D,[1]单价不变总价增加!$E$3:$P$410,6,0)</f>
        <v>72.17</v>
      </c>
      <c r="H848" s="9">
        <v>30000</v>
      </c>
      <c r="I848" s="7">
        <f t="shared" ref="I848:I860" si="32">J848/G848</f>
        <v>37050.0207842594</v>
      </c>
      <c r="J848" s="5">
        <f t="shared" ref="J848:J860" si="33">F848*H848</f>
        <v>2673900</v>
      </c>
      <c r="K848" s="5" t="str">
        <f>VLOOKUP(D:D,[1]单价不变总价增加!$E$3:$P$410,12,0)</f>
        <v>未签约</v>
      </c>
    </row>
    <row r="849" ht="14.25" spans="1:11">
      <c r="A849" s="9">
        <v>7</v>
      </c>
      <c r="B849" s="9">
        <v>2</v>
      </c>
      <c r="C849" s="4">
        <v>1202</v>
      </c>
      <c r="D849" s="9" t="s">
        <v>925</v>
      </c>
      <c r="E849" s="4" t="s">
        <v>60</v>
      </c>
      <c r="F849" s="5">
        <f>VLOOKUP(D:D,[1]单价不变总价增加!$E$3:$P$410,5,0)</f>
        <v>87.57</v>
      </c>
      <c r="G849" s="5" t="str">
        <f>VLOOKUP(D:D,[1]单价不变总价增加!$E$3:$P$410,6,0)</f>
        <v>70.91</v>
      </c>
      <c r="H849" s="9">
        <v>30000</v>
      </c>
      <c r="I849" s="7">
        <f t="shared" si="32"/>
        <v>37048.3711747285</v>
      </c>
      <c r="J849" s="5">
        <f t="shared" si="33"/>
        <v>2627100</v>
      </c>
      <c r="K849" s="5" t="str">
        <f>VLOOKUP(D:D,[1]单价不变总价增加!$E$3:$P$410,12,0)</f>
        <v>未签约</v>
      </c>
    </row>
    <row r="850" ht="14.25" spans="1:11">
      <c r="A850" s="9">
        <v>7</v>
      </c>
      <c r="B850" s="9">
        <v>2</v>
      </c>
      <c r="C850" s="4">
        <v>1203</v>
      </c>
      <c r="D850" s="9" t="s">
        <v>926</v>
      </c>
      <c r="E850" s="4" t="s">
        <v>60</v>
      </c>
      <c r="F850" s="5">
        <f>VLOOKUP(D:D,[1]单价不变总价增加!$E$3:$P$410,5,0)</f>
        <v>87.57</v>
      </c>
      <c r="G850" s="5" t="str">
        <f>VLOOKUP(D:D,[1]单价不变总价增加!$E$3:$P$410,6,0)</f>
        <v>70.91</v>
      </c>
      <c r="H850" s="9">
        <v>30000</v>
      </c>
      <c r="I850" s="7">
        <f t="shared" si="32"/>
        <v>37048.3711747285</v>
      </c>
      <c r="J850" s="5">
        <f t="shared" si="33"/>
        <v>2627100</v>
      </c>
      <c r="K850" s="5" t="str">
        <f>VLOOKUP(D:D,[1]单价不变总价增加!$E$3:$P$410,12,0)</f>
        <v>未签约</v>
      </c>
    </row>
    <row r="851" ht="14.25" spans="1:11">
      <c r="A851" s="9">
        <v>7</v>
      </c>
      <c r="B851" s="9">
        <v>2</v>
      </c>
      <c r="C851" s="4">
        <v>1204</v>
      </c>
      <c r="D851" s="9" t="s">
        <v>927</v>
      </c>
      <c r="E851" s="4" t="s">
        <v>58</v>
      </c>
      <c r="F851" s="5">
        <f>VLOOKUP(D:D,[1]单价不变总价增加!$E$3:$P$410,5,0)</f>
        <v>89.7</v>
      </c>
      <c r="G851" s="5" t="str">
        <f>VLOOKUP(D:D,[1]单价不变总价增加!$E$3:$P$410,6,0)</f>
        <v>72.63</v>
      </c>
      <c r="H851" s="9">
        <v>30000</v>
      </c>
      <c r="I851" s="7">
        <f t="shared" si="32"/>
        <v>37050.8054522924</v>
      </c>
      <c r="J851" s="5">
        <f t="shared" si="33"/>
        <v>2691000</v>
      </c>
      <c r="K851" s="5" t="str">
        <f>VLOOKUP(D:D,[1]单价不变总价增加!$E$3:$P$410,12,0)</f>
        <v>未签约</v>
      </c>
    </row>
    <row r="852" ht="14.25" spans="1:11">
      <c r="A852" s="9">
        <v>8</v>
      </c>
      <c r="B852" s="9">
        <v>1</v>
      </c>
      <c r="C852" s="4">
        <v>101</v>
      </c>
      <c r="D852" s="9" t="s">
        <v>928</v>
      </c>
      <c r="E852" s="4" t="s">
        <v>58</v>
      </c>
      <c r="F852" s="5">
        <f>VLOOKUP(D:D,[1]单价不变总价增加!$E$3:$P$410,5,0)</f>
        <v>89.58</v>
      </c>
      <c r="G852" s="5" t="str">
        <f>VLOOKUP(D:D,[1]单价不变总价增加!$E$3:$P$410,6,0)</f>
        <v>72.63</v>
      </c>
      <c r="H852" s="9">
        <v>30000</v>
      </c>
      <c r="I852" s="7">
        <f t="shared" si="32"/>
        <v>37001.239157373</v>
      </c>
      <c r="J852" s="5">
        <f t="shared" si="33"/>
        <v>2687400</v>
      </c>
      <c r="K852" s="5" t="str">
        <f>VLOOKUP(D:D,[1]单价不变总价增加!$E$3:$P$410,12,0)</f>
        <v>未签约</v>
      </c>
    </row>
    <row r="853" ht="14.25" spans="1:11">
      <c r="A853" s="9">
        <v>8</v>
      </c>
      <c r="B853" s="9">
        <v>1</v>
      </c>
      <c r="C853" s="4">
        <v>102</v>
      </c>
      <c r="D853" s="9" t="s">
        <v>929</v>
      </c>
      <c r="E853" s="4" t="s">
        <v>60</v>
      </c>
      <c r="F853" s="5">
        <f>VLOOKUP(D:D,[1]单价不变总价增加!$E$3:$P$410,5,0)</f>
        <v>87.45</v>
      </c>
      <c r="G853" s="5" t="str">
        <f>VLOOKUP(D:D,[1]单价不变总价增加!$E$3:$P$410,6,0)</f>
        <v>70.91</v>
      </c>
      <c r="H853" s="9">
        <v>30000</v>
      </c>
      <c r="I853" s="7">
        <f t="shared" si="32"/>
        <v>36997.6025948385</v>
      </c>
      <c r="J853" s="5">
        <f t="shared" si="33"/>
        <v>2623500</v>
      </c>
      <c r="K853" s="5" t="str">
        <f>VLOOKUP(D:D,[1]单价不变总价增加!$E$3:$P$410,12,0)</f>
        <v>未签约</v>
      </c>
    </row>
    <row r="854" ht="14.25" spans="1:11">
      <c r="A854" s="9">
        <v>8</v>
      </c>
      <c r="B854" s="9">
        <v>1</v>
      </c>
      <c r="C854" s="4">
        <v>103</v>
      </c>
      <c r="D854" s="9" t="s">
        <v>930</v>
      </c>
      <c r="E854" s="4" t="s">
        <v>60</v>
      </c>
      <c r="F854" s="5">
        <f>VLOOKUP(D:D,[1]单价不变总价增加!$E$3:$P$410,5,0)</f>
        <v>87.45</v>
      </c>
      <c r="G854" s="5" t="str">
        <f>VLOOKUP(D:D,[1]单价不变总价增加!$E$3:$P$410,6,0)</f>
        <v>70.91</v>
      </c>
      <c r="H854" s="9">
        <v>30000</v>
      </c>
      <c r="I854" s="7">
        <f t="shared" si="32"/>
        <v>36997.6025948385</v>
      </c>
      <c r="J854" s="5">
        <f t="shared" si="33"/>
        <v>2623500</v>
      </c>
      <c r="K854" s="5" t="str">
        <f>VLOOKUP(D:D,[1]单价不变总价增加!$E$3:$P$410,12,0)</f>
        <v>未签约</v>
      </c>
    </row>
    <row r="855" ht="14.25" spans="1:11">
      <c r="A855" s="9">
        <v>8</v>
      </c>
      <c r="B855" s="9">
        <v>1</v>
      </c>
      <c r="C855" s="4">
        <v>104</v>
      </c>
      <c r="D855" s="9" t="s">
        <v>931</v>
      </c>
      <c r="E855" s="4" t="s">
        <v>58</v>
      </c>
      <c r="F855" s="5">
        <f>VLOOKUP(D:D,[1]单价不变总价增加!$E$3:$P$410,5,0)</f>
        <v>89.01</v>
      </c>
      <c r="G855" s="5" t="str">
        <f>VLOOKUP(D:D,[1]单价不变总价增加!$E$3:$P$410,6,0)</f>
        <v>72.17</v>
      </c>
      <c r="H855" s="9">
        <v>30000</v>
      </c>
      <c r="I855" s="7">
        <f t="shared" si="32"/>
        <v>37000.1385617292</v>
      </c>
      <c r="J855" s="5">
        <f t="shared" si="33"/>
        <v>2670300</v>
      </c>
      <c r="K855" s="5" t="str">
        <f>VLOOKUP(D:D,[1]单价不变总价增加!$E$3:$P$410,12,0)</f>
        <v>未签约</v>
      </c>
    </row>
    <row r="856" ht="14.25" spans="1:11">
      <c r="A856" s="9">
        <v>8</v>
      </c>
      <c r="B856" s="9">
        <v>1</v>
      </c>
      <c r="C856" s="4">
        <v>201</v>
      </c>
      <c r="D856" s="9" t="s">
        <v>932</v>
      </c>
      <c r="E856" s="4" t="s">
        <v>58</v>
      </c>
      <c r="F856" s="5">
        <f>VLOOKUP(D:D,[1]单价不变总价增加!$E$3:$P$410,5,0)</f>
        <v>89.58</v>
      </c>
      <c r="G856" s="5" t="str">
        <f>VLOOKUP(D:D,[1]单价不变总价增加!$E$3:$P$410,6,0)</f>
        <v>72.63</v>
      </c>
      <c r="H856" s="9">
        <v>30000</v>
      </c>
      <c r="I856" s="7">
        <f t="shared" si="32"/>
        <v>37001.239157373</v>
      </c>
      <c r="J856" s="5">
        <f t="shared" si="33"/>
        <v>2687400</v>
      </c>
      <c r="K856" s="5" t="str">
        <f>VLOOKUP(D:D,[1]单价不变总价增加!$E$3:$P$410,12,0)</f>
        <v>未签约</v>
      </c>
    </row>
    <row r="857" ht="14.25" spans="1:11">
      <c r="A857" s="9">
        <v>8</v>
      </c>
      <c r="B857" s="9">
        <v>1</v>
      </c>
      <c r="C857" s="4">
        <v>202</v>
      </c>
      <c r="D857" s="9" t="s">
        <v>933</v>
      </c>
      <c r="E857" s="4" t="s">
        <v>60</v>
      </c>
      <c r="F857" s="5">
        <f>VLOOKUP(D:D,[1]单价不变总价增加!$E$3:$P$410,5,0)</f>
        <v>87.45</v>
      </c>
      <c r="G857" s="5" t="str">
        <f>VLOOKUP(D:D,[1]单价不变总价增加!$E$3:$P$410,6,0)</f>
        <v>70.91</v>
      </c>
      <c r="H857" s="9">
        <v>30000</v>
      </c>
      <c r="I857" s="7">
        <f t="shared" si="32"/>
        <v>36997.6025948385</v>
      </c>
      <c r="J857" s="5">
        <f t="shared" si="33"/>
        <v>2623500</v>
      </c>
      <c r="K857" s="5" t="str">
        <f>VLOOKUP(D:D,[1]单价不变总价增加!$E$3:$P$410,12,0)</f>
        <v>未签约</v>
      </c>
    </row>
    <row r="858" ht="14.25" spans="1:11">
      <c r="A858" s="9">
        <v>8</v>
      </c>
      <c r="B858" s="9">
        <v>1</v>
      </c>
      <c r="C858" s="4">
        <v>203</v>
      </c>
      <c r="D858" s="9" t="s">
        <v>934</v>
      </c>
      <c r="E858" s="4" t="s">
        <v>60</v>
      </c>
      <c r="F858" s="5">
        <f>VLOOKUP(D:D,[1]单价不变总价增加!$E$3:$P$410,5,0)</f>
        <v>87.45</v>
      </c>
      <c r="G858" s="5" t="str">
        <f>VLOOKUP(D:D,[1]单价不变总价增加!$E$3:$P$410,6,0)</f>
        <v>70.91</v>
      </c>
      <c r="H858" s="9">
        <v>30000</v>
      </c>
      <c r="I858" s="7">
        <f t="shared" si="32"/>
        <v>36997.6025948385</v>
      </c>
      <c r="J858" s="5">
        <f t="shared" si="33"/>
        <v>2623500</v>
      </c>
      <c r="K858" s="5" t="str">
        <f>VLOOKUP(D:D,[1]单价不变总价增加!$E$3:$P$410,12,0)</f>
        <v>未签约</v>
      </c>
    </row>
    <row r="859" ht="14.25" spans="1:11">
      <c r="A859" s="9">
        <v>8</v>
      </c>
      <c r="B859" s="9">
        <v>1</v>
      </c>
      <c r="C859" s="4">
        <v>204</v>
      </c>
      <c r="D859" s="9" t="s">
        <v>935</v>
      </c>
      <c r="E859" s="4" t="s">
        <v>58</v>
      </c>
      <c r="F859" s="5">
        <f>VLOOKUP(D:D,[1]单价不变总价增加!$E$3:$P$410,5,0)</f>
        <v>89.01</v>
      </c>
      <c r="G859" s="5" t="str">
        <f>VLOOKUP(D:D,[1]单价不变总价增加!$E$3:$P$410,6,0)</f>
        <v>72.17</v>
      </c>
      <c r="H859" s="9">
        <v>30000</v>
      </c>
      <c r="I859" s="7">
        <f t="shared" si="32"/>
        <v>37000.1385617292</v>
      </c>
      <c r="J859" s="5">
        <f t="shared" si="33"/>
        <v>2670300</v>
      </c>
      <c r="K859" s="5" t="str">
        <f>VLOOKUP(D:D,[1]单价不变总价增加!$E$3:$P$410,12,0)</f>
        <v>未签约</v>
      </c>
    </row>
    <row r="860" ht="14.25" spans="1:11">
      <c r="A860" s="9">
        <v>8</v>
      </c>
      <c r="B860" s="9">
        <v>1</v>
      </c>
      <c r="C860" s="4">
        <v>301</v>
      </c>
      <c r="D860" s="9" t="s">
        <v>936</v>
      </c>
      <c r="E860" s="4" t="s">
        <v>58</v>
      </c>
      <c r="F860" s="5">
        <f>VLOOKUP(D:D,[1]单价不变总价增加!$E$3:$P$410,5,0)</f>
        <v>89.58</v>
      </c>
      <c r="G860" s="5" t="str">
        <f>VLOOKUP(D:D,[1]单价不变总价增加!$E$3:$P$410,6,0)</f>
        <v>72.63</v>
      </c>
      <c r="H860" s="9">
        <v>30000</v>
      </c>
      <c r="I860" s="7">
        <f t="shared" si="32"/>
        <v>37001.239157373</v>
      </c>
      <c r="J860" s="5">
        <f t="shared" si="33"/>
        <v>2687400</v>
      </c>
      <c r="K860" s="5" t="str">
        <f>VLOOKUP(D:D,[1]单价不变总价增加!$E$3:$P$410,12,0)</f>
        <v>未签约</v>
      </c>
    </row>
    <row r="861" ht="14.25" spans="1:11">
      <c r="A861" s="9">
        <v>8</v>
      </c>
      <c r="B861" s="9">
        <v>1</v>
      </c>
      <c r="C861" s="4">
        <v>302</v>
      </c>
      <c r="D861" s="9" t="s">
        <v>937</v>
      </c>
      <c r="E861" s="4" t="s">
        <v>60</v>
      </c>
      <c r="F861" s="5"/>
      <c r="G861" s="5"/>
      <c r="H861" s="9"/>
      <c r="I861" s="7"/>
      <c r="J861" s="5"/>
      <c r="K861" s="5"/>
    </row>
    <row r="862" ht="14.25" spans="1:11">
      <c r="A862" s="9">
        <v>8</v>
      </c>
      <c r="B862" s="9">
        <v>1</v>
      </c>
      <c r="C862" s="4">
        <v>303</v>
      </c>
      <c r="D862" s="9" t="s">
        <v>938</v>
      </c>
      <c r="E862" s="4" t="s">
        <v>60</v>
      </c>
      <c r="F862" s="5"/>
      <c r="G862" s="5"/>
      <c r="H862" s="9"/>
      <c r="I862" s="7"/>
      <c r="J862" s="5"/>
      <c r="K862" s="5"/>
    </row>
    <row r="863" ht="14.25" spans="1:11">
      <c r="A863" s="9">
        <v>8</v>
      </c>
      <c r="B863" s="9">
        <v>1</v>
      </c>
      <c r="C863" s="4">
        <v>304</v>
      </c>
      <c r="D863" s="9" t="s">
        <v>939</v>
      </c>
      <c r="E863" s="4" t="s">
        <v>58</v>
      </c>
      <c r="F863" s="5">
        <f>VLOOKUP(D:D,[1]单价不变总价增加!$E$3:$P$410,5,0)</f>
        <v>89.01</v>
      </c>
      <c r="G863" s="5" t="str">
        <f>VLOOKUP(D:D,[1]单价不变总价增加!$E$3:$P$410,6,0)</f>
        <v>72.17</v>
      </c>
      <c r="H863" s="9">
        <v>30000</v>
      </c>
      <c r="I863" s="7">
        <f>J863/G863</f>
        <v>37000.1385617292</v>
      </c>
      <c r="J863" s="5">
        <f>F863*H863</f>
        <v>2670300</v>
      </c>
      <c r="K863" s="5" t="str">
        <f>VLOOKUP(D:D,[1]单价不变总价增加!$E$3:$P$410,12,0)</f>
        <v>未签约</v>
      </c>
    </row>
    <row r="864" ht="14.25" spans="1:11">
      <c r="A864" s="9">
        <v>8</v>
      </c>
      <c r="B864" s="9">
        <v>1</v>
      </c>
      <c r="C864" s="4">
        <v>401</v>
      </c>
      <c r="D864" s="9" t="s">
        <v>940</v>
      </c>
      <c r="E864" s="4" t="s">
        <v>58</v>
      </c>
      <c r="F864" s="5"/>
      <c r="G864" s="5"/>
      <c r="H864" s="9"/>
      <c r="I864" s="7"/>
      <c r="J864" s="5"/>
      <c r="K864" s="5"/>
    </row>
    <row r="865" ht="14.25" spans="1:11">
      <c r="A865" s="9">
        <v>8</v>
      </c>
      <c r="B865" s="9">
        <v>1</v>
      </c>
      <c r="C865" s="4">
        <v>402</v>
      </c>
      <c r="D865" s="9" t="s">
        <v>941</v>
      </c>
      <c r="E865" s="4" t="s">
        <v>60</v>
      </c>
      <c r="F865" s="5"/>
      <c r="G865" s="5"/>
      <c r="H865" s="9"/>
      <c r="I865" s="7"/>
      <c r="J865" s="5"/>
      <c r="K865" s="5"/>
    </row>
    <row r="866" ht="14.25" spans="1:11">
      <c r="A866" s="9">
        <v>8</v>
      </c>
      <c r="B866" s="9">
        <v>1</v>
      </c>
      <c r="C866" s="4">
        <v>403</v>
      </c>
      <c r="D866" s="9" t="s">
        <v>942</v>
      </c>
      <c r="E866" s="4" t="s">
        <v>60</v>
      </c>
      <c r="F866" s="5"/>
      <c r="G866" s="5"/>
      <c r="H866" s="9"/>
      <c r="I866" s="7"/>
      <c r="J866" s="5"/>
      <c r="K866" s="5"/>
    </row>
    <row r="867" ht="14.25" spans="1:11">
      <c r="A867" s="9">
        <v>8</v>
      </c>
      <c r="B867" s="9">
        <v>1</v>
      </c>
      <c r="C867" s="4">
        <v>404</v>
      </c>
      <c r="D867" s="9" t="s">
        <v>943</v>
      </c>
      <c r="E867" s="4" t="s">
        <v>58</v>
      </c>
      <c r="F867" s="5">
        <f>VLOOKUP(D:D,[1]单价不变总价增加!$E$3:$P$410,5,0)</f>
        <v>89.01</v>
      </c>
      <c r="G867" s="5" t="str">
        <f>VLOOKUP(D:D,[1]单价不变总价增加!$E$3:$P$410,6,0)</f>
        <v>72.17</v>
      </c>
      <c r="H867" s="9">
        <v>30000</v>
      </c>
      <c r="I867" s="7">
        <f>J867/G867</f>
        <v>37000.1385617292</v>
      </c>
      <c r="J867" s="5">
        <f>F867*H867</f>
        <v>2670300</v>
      </c>
      <c r="K867" s="5" t="str">
        <f>VLOOKUP(D:D,[1]单价不变总价增加!$E$3:$P$410,12,0)</f>
        <v>未签约</v>
      </c>
    </row>
    <row r="868" ht="14.25" spans="1:11">
      <c r="A868" s="9">
        <v>8</v>
      </c>
      <c r="B868" s="9">
        <v>1</v>
      </c>
      <c r="C868" s="4">
        <v>501</v>
      </c>
      <c r="D868" s="9" t="s">
        <v>944</v>
      </c>
      <c r="E868" s="4" t="s">
        <v>58</v>
      </c>
      <c r="F868" s="5"/>
      <c r="G868" s="5"/>
      <c r="H868" s="9"/>
      <c r="I868" s="7"/>
      <c r="J868" s="5"/>
      <c r="K868" s="5"/>
    </row>
    <row r="869" ht="14.25" spans="1:11">
      <c r="A869" s="9">
        <v>8</v>
      </c>
      <c r="B869" s="9">
        <v>1</v>
      </c>
      <c r="C869" s="4">
        <v>502</v>
      </c>
      <c r="D869" s="9" t="s">
        <v>945</v>
      </c>
      <c r="E869" s="4" t="s">
        <v>60</v>
      </c>
      <c r="F869" s="5"/>
      <c r="G869" s="5"/>
      <c r="H869" s="9"/>
      <c r="I869" s="7"/>
      <c r="J869" s="5"/>
      <c r="K869" s="5"/>
    </row>
    <row r="870" ht="14.25" spans="1:11">
      <c r="A870" s="9">
        <v>8</v>
      </c>
      <c r="B870" s="9">
        <v>1</v>
      </c>
      <c r="C870" s="4">
        <v>503</v>
      </c>
      <c r="D870" s="9" t="s">
        <v>946</v>
      </c>
      <c r="E870" s="4" t="s">
        <v>60</v>
      </c>
      <c r="F870" s="5">
        <f>VLOOKUP(D:D,[1]单价不变总价增加!$E$3:$P$410,5,0)</f>
        <v>87.45</v>
      </c>
      <c r="G870" s="5" t="str">
        <f>VLOOKUP(D:D,[1]单价不变总价增加!$E$3:$P$410,6,0)</f>
        <v>70.91</v>
      </c>
      <c r="H870" s="9">
        <v>30000</v>
      </c>
      <c r="I870" s="7">
        <f>J870/G870</f>
        <v>36997.6025948385</v>
      </c>
      <c r="J870" s="5">
        <f>F870*H870</f>
        <v>2623500</v>
      </c>
      <c r="K870" s="5" t="str">
        <f>VLOOKUP(D:D,[1]单价不变总价增加!$E$3:$P$410,12,0)</f>
        <v>未签约</v>
      </c>
    </row>
    <row r="871" ht="14.25" spans="1:11">
      <c r="A871" s="9">
        <v>8</v>
      </c>
      <c r="B871" s="9">
        <v>1</v>
      </c>
      <c r="C871" s="4">
        <v>504</v>
      </c>
      <c r="D871" s="9" t="s">
        <v>947</v>
      </c>
      <c r="E871" s="4" t="s">
        <v>58</v>
      </c>
      <c r="F871" s="5">
        <f>VLOOKUP(D:D,[1]单价不变总价增加!$E$3:$P$410,5,0)</f>
        <v>89.01</v>
      </c>
      <c r="G871" s="5" t="str">
        <f>VLOOKUP(D:D,[1]单价不变总价增加!$E$3:$P$410,6,0)</f>
        <v>72.17</v>
      </c>
      <c r="H871" s="9">
        <v>30000</v>
      </c>
      <c r="I871" s="7">
        <f>J871/G871</f>
        <v>37000.1385617292</v>
      </c>
      <c r="J871" s="5">
        <f>F871*H871</f>
        <v>2670300</v>
      </c>
      <c r="K871" s="5" t="str">
        <f>VLOOKUP(D:D,[1]单价不变总价增加!$E$3:$P$410,12,0)</f>
        <v>未签约</v>
      </c>
    </row>
    <row r="872" ht="14.25" spans="1:11">
      <c r="A872" s="9">
        <v>8</v>
      </c>
      <c r="B872" s="9">
        <v>1</v>
      </c>
      <c r="C872" s="4">
        <v>601</v>
      </c>
      <c r="D872" s="9" t="s">
        <v>948</v>
      </c>
      <c r="E872" s="4" t="s">
        <v>58</v>
      </c>
      <c r="F872" s="5"/>
      <c r="G872" s="5"/>
      <c r="H872" s="9"/>
      <c r="I872" s="7"/>
      <c r="J872" s="5"/>
      <c r="K872" s="5"/>
    </row>
    <row r="873" ht="14.25" spans="1:11">
      <c r="A873" s="9">
        <v>8</v>
      </c>
      <c r="B873" s="9">
        <v>1</v>
      </c>
      <c r="C873" s="4">
        <v>602</v>
      </c>
      <c r="D873" s="9" t="s">
        <v>949</v>
      </c>
      <c r="E873" s="4" t="s">
        <v>60</v>
      </c>
      <c r="F873" s="5"/>
      <c r="G873" s="5"/>
      <c r="H873" s="9"/>
      <c r="I873" s="7"/>
      <c r="J873" s="5"/>
      <c r="K873" s="5"/>
    </row>
    <row r="874" ht="14.25" spans="1:11">
      <c r="A874" s="9">
        <v>8</v>
      </c>
      <c r="B874" s="9">
        <v>1</v>
      </c>
      <c r="C874" s="4">
        <v>603</v>
      </c>
      <c r="D874" s="9" t="s">
        <v>950</v>
      </c>
      <c r="E874" s="4" t="s">
        <v>60</v>
      </c>
      <c r="F874" s="5"/>
      <c r="G874" s="5"/>
      <c r="H874" s="9"/>
      <c r="I874" s="7"/>
      <c r="J874" s="5"/>
      <c r="K874" s="5"/>
    </row>
    <row r="875" ht="14.25" spans="1:11">
      <c r="A875" s="9">
        <v>8</v>
      </c>
      <c r="B875" s="9">
        <v>1</v>
      </c>
      <c r="C875" s="4">
        <v>604</v>
      </c>
      <c r="D875" s="9" t="s">
        <v>951</v>
      </c>
      <c r="E875" s="4" t="s">
        <v>58</v>
      </c>
      <c r="F875" s="5">
        <f>VLOOKUP(D:D,[1]单价不变总价增加!$E$3:$P$410,5,0)</f>
        <v>89.01</v>
      </c>
      <c r="G875" s="5" t="str">
        <f>VLOOKUP(D:D,[1]单价不变总价增加!$E$3:$P$410,6,0)</f>
        <v>72.17</v>
      </c>
      <c r="H875" s="9">
        <v>30000</v>
      </c>
      <c r="I875" s="7">
        <f>J875/G875</f>
        <v>37000.1385617292</v>
      </c>
      <c r="J875" s="5">
        <f>F875*H875</f>
        <v>2670300</v>
      </c>
      <c r="K875" s="5" t="str">
        <f>VLOOKUP(D:D,[1]单价不变总价增加!$E$3:$P$410,12,0)</f>
        <v>未签约</v>
      </c>
    </row>
    <row r="876" ht="14.25" spans="1:11">
      <c r="A876" s="9">
        <v>8</v>
      </c>
      <c r="B876" s="9">
        <v>1</v>
      </c>
      <c r="C876" s="4">
        <v>701</v>
      </c>
      <c r="D876" s="9" t="s">
        <v>952</v>
      </c>
      <c r="E876" s="4" t="s">
        <v>58</v>
      </c>
      <c r="F876" s="5"/>
      <c r="G876" s="5"/>
      <c r="H876" s="9"/>
      <c r="I876" s="7"/>
      <c r="J876" s="5"/>
      <c r="K876" s="5"/>
    </row>
    <row r="877" ht="14.25" spans="1:11">
      <c r="A877" s="9">
        <v>8</v>
      </c>
      <c r="B877" s="9">
        <v>1</v>
      </c>
      <c r="C877" s="4">
        <v>702</v>
      </c>
      <c r="D877" s="9" t="s">
        <v>953</v>
      </c>
      <c r="E877" s="4" t="s">
        <v>60</v>
      </c>
      <c r="F877" s="5">
        <f>VLOOKUP(D:D,[1]单价不变总价增加!$E$3:$P$410,5,0)</f>
        <v>87.45</v>
      </c>
      <c r="G877" s="5" t="str">
        <f>VLOOKUP(D:D,[1]单价不变总价增加!$E$3:$P$410,6,0)</f>
        <v>70.91</v>
      </c>
      <c r="H877" s="9">
        <v>30000</v>
      </c>
      <c r="I877" s="7">
        <f>J877/G877</f>
        <v>36997.6025948385</v>
      </c>
      <c r="J877" s="5">
        <f>F877*H877</f>
        <v>2623500</v>
      </c>
      <c r="K877" s="5" t="str">
        <f>VLOOKUP(D:D,[1]单价不变总价增加!$E$3:$P$410,12,0)</f>
        <v>未签约</v>
      </c>
    </row>
    <row r="878" ht="14.25" spans="1:11">
      <c r="A878" s="9">
        <v>8</v>
      </c>
      <c r="B878" s="9">
        <v>1</v>
      </c>
      <c r="C878" s="4">
        <v>703</v>
      </c>
      <c r="D878" s="9" t="s">
        <v>954</v>
      </c>
      <c r="E878" s="4" t="s">
        <v>60</v>
      </c>
      <c r="F878" s="5"/>
      <c r="G878" s="5"/>
      <c r="H878" s="9"/>
      <c r="I878" s="7"/>
      <c r="J878" s="5"/>
      <c r="K878" s="5"/>
    </row>
    <row r="879" ht="14.25" spans="1:11">
      <c r="A879" s="9">
        <v>8</v>
      </c>
      <c r="B879" s="9">
        <v>1</v>
      </c>
      <c r="C879" s="4">
        <v>704</v>
      </c>
      <c r="D879" s="9" t="s">
        <v>955</v>
      </c>
      <c r="E879" s="4" t="s">
        <v>58</v>
      </c>
      <c r="F879" s="5">
        <f>VLOOKUP(D:D,[1]单价不变总价增加!$E$3:$P$410,5,0)</f>
        <v>89.01</v>
      </c>
      <c r="G879" s="5" t="str">
        <f>VLOOKUP(D:D,[1]单价不变总价增加!$E$3:$P$410,6,0)</f>
        <v>72.17</v>
      </c>
      <c r="H879" s="9">
        <v>30000</v>
      </c>
      <c r="I879" s="7">
        <f>J879/G879</f>
        <v>37000.1385617292</v>
      </c>
      <c r="J879" s="5">
        <f>F879*H879</f>
        <v>2670300</v>
      </c>
      <c r="K879" s="5" t="str">
        <f>VLOOKUP(D:D,[1]单价不变总价增加!$E$3:$P$410,12,0)</f>
        <v>未签约</v>
      </c>
    </row>
    <row r="880" ht="14.25" spans="1:11">
      <c r="A880" s="9">
        <v>8</v>
      </c>
      <c r="B880" s="9">
        <v>1</v>
      </c>
      <c r="C880" s="4">
        <v>801</v>
      </c>
      <c r="D880" s="9" t="s">
        <v>956</v>
      </c>
      <c r="E880" s="4" t="s">
        <v>58</v>
      </c>
      <c r="F880" s="5"/>
      <c r="G880" s="5"/>
      <c r="H880" s="9"/>
      <c r="I880" s="7"/>
      <c r="J880" s="5"/>
      <c r="K880" s="5"/>
    </row>
    <row r="881" ht="14.25" spans="1:11">
      <c r="A881" s="9">
        <v>8</v>
      </c>
      <c r="B881" s="9">
        <v>1</v>
      </c>
      <c r="C881" s="4">
        <v>802</v>
      </c>
      <c r="D881" s="9" t="s">
        <v>957</v>
      </c>
      <c r="E881" s="4" t="s">
        <v>60</v>
      </c>
      <c r="F881" s="5"/>
      <c r="G881" s="5"/>
      <c r="H881" s="9"/>
      <c r="I881" s="7"/>
      <c r="J881" s="5"/>
      <c r="K881" s="5"/>
    </row>
    <row r="882" ht="14.25" spans="1:11">
      <c r="A882" s="9">
        <v>8</v>
      </c>
      <c r="B882" s="9">
        <v>1</v>
      </c>
      <c r="C882" s="4">
        <v>803</v>
      </c>
      <c r="D882" s="9" t="s">
        <v>958</v>
      </c>
      <c r="E882" s="4" t="s">
        <v>60</v>
      </c>
      <c r="F882" s="5"/>
      <c r="G882" s="5"/>
      <c r="H882" s="9"/>
      <c r="I882" s="7"/>
      <c r="J882" s="5"/>
      <c r="K882" s="5"/>
    </row>
    <row r="883" ht="14.25" spans="1:11">
      <c r="A883" s="9">
        <v>8</v>
      </c>
      <c r="B883" s="9">
        <v>1</v>
      </c>
      <c r="C883" s="4">
        <v>804</v>
      </c>
      <c r="D883" s="9" t="s">
        <v>959</v>
      </c>
      <c r="E883" s="4" t="s">
        <v>58</v>
      </c>
      <c r="F883" s="5">
        <f>VLOOKUP(D:D,[1]单价不变总价增加!$E$3:$P$410,5,0)</f>
        <v>89.01</v>
      </c>
      <c r="G883" s="5" t="str">
        <f>VLOOKUP(D:D,[1]单价不变总价增加!$E$3:$P$410,6,0)</f>
        <v>72.17</v>
      </c>
      <c r="H883" s="9">
        <v>30000</v>
      </c>
      <c r="I883" s="7">
        <f>J883/G883</f>
        <v>37000.1385617292</v>
      </c>
      <c r="J883" s="5">
        <f>F883*H883</f>
        <v>2670300</v>
      </c>
      <c r="K883" s="5" t="str">
        <f>VLOOKUP(D:D,[1]单价不变总价增加!$E$3:$P$410,12,0)</f>
        <v>未签约</v>
      </c>
    </row>
    <row r="884" ht="14.25" spans="1:11">
      <c r="A884" s="9">
        <v>8</v>
      </c>
      <c r="B884" s="9">
        <v>1</v>
      </c>
      <c r="C884" s="4">
        <v>901</v>
      </c>
      <c r="D884" s="9" t="s">
        <v>960</v>
      </c>
      <c r="E884" s="4" t="s">
        <v>58</v>
      </c>
      <c r="F884" s="5"/>
      <c r="G884" s="5"/>
      <c r="H884" s="9"/>
      <c r="I884" s="7"/>
      <c r="J884" s="5"/>
      <c r="K884" s="5"/>
    </row>
    <row r="885" ht="14.25" spans="1:11">
      <c r="A885" s="9">
        <v>8</v>
      </c>
      <c r="B885" s="9">
        <v>1</v>
      </c>
      <c r="C885" s="4">
        <v>902</v>
      </c>
      <c r="D885" s="9" t="s">
        <v>961</v>
      </c>
      <c r="E885" s="4" t="s">
        <v>60</v>
      </c>
      <c r="F885" s="5"/>
      <c r="G885" s="5"/>
      <c r="H885" s="9"/>
      <c r="I885" s="7"/>
      <c r="J885" s="5"/>
      <c r="K885" s="5"/>
    </row>
    <row r="886" ht="14.25" spans="1:11">
      <c r="A886" s="9">
        <v>8</v>
      </c>
      <c r="B886" s="9">
        <v>1</v>
      </c>
      <c r="C886" s="4">
        <v>903</v>
      </c>
      <c r="D886" s="9" t="s">
        <v>962</v>
      </c>
      <c r="E886" s="4" t="s">
        <v>60</v>
      </c>
      <c r="F886" s="5"/>
      <c r="G886" s="5"/>
      <c r="H886" s="9"/>
      <c r="I886" s="7"/>
      <c r="J886" s="5"/>
      <c r="K886" s="5"/>
    </row>
    <row r="887" ht="14.25" spans="1:11">
      <c r="A887" s="9">
        <v>8</v>
      </c>
      <c r="B887" s="9">
        <v>1</v>
      </c>
      <c r="C887" s="4">
        <v>904</v>
      </c>
      <c r="D887" s="9" t="s">
        <v>963</v>
      </c>
      <c r="E887" s="4" t="s">
        <v>58</v>
      </c>
      <c r="F887" s="5">
        <f>VLOOKUP(D:D,[1]单价不变总价增加!$E$3:$P$410,5,0)</f>
        <v>89.01</v>
      </c>
      <c r="G887" s="5" t="str">
        <f>VLOOKUP(D:D,[1]单价不变总价增加!$E$3:$P$410,6,0)</f>
        <v>72.17</v>
      </c>
      <c r="H887" s="9">
        <v>30000</v>
      </c>
      <c r="I887" s="7">
        <f>J887/G887</f>
        <v>37000.1385617292</v>
      </c>
      <c r="J887" s="5">
        <f>F887*H887</f>
        <v>2670300</v>
      </c>
      <c r="K887" s="5" t="str">
        <f>VLOOKUP(D:D,[1]单价不变总价增加!$E$3:$P$410,12,0)</f>
        <v>未签约</v>
      </c>
    </row>
    <row r="888" ht="14.25" spans="1:11">
      <c r="A888" s="9">
        <v>8</v>
      </c>
      <c r="B888" s="9">
        <v>1</v>
      </c>
      <c r="C888" s="4">
        <v>1001</v>
      </c>
      <c r="D888" s="9" t="s">
        <v>964</v>
      </c>
      <c r="E888" s="4" t="s">
        <v>58</v>
      </c>
      <c r="F888" s="5"/>
      <c r="G888" s="5"/>
      <c r="H888" s="9"/>
      <c r="I888" s="7"/>
      <c r="J888" s="5"/>
      <c r="K888" s="5"/>
    </row>
    <row r="889" ht="14.25" spans="1:11">
      <c r="A889" s="9">
        <v>8</v>
      </c>
      <c r="B889" s="9">
        <v>1</v>
      </c>
      <c r="C889" s="4">
        <v>1002</v>
      </c>
      <c r="D889" s="9" t="s">
        <v>965</v>
      </c>
      <c r="E889" s="4" t="s">
        <v>60</v>
      </c>
      <c r="F889" s="5"/>
      <c r="G889" s="5"/>
      <c r="H889" s="9"/>
      <c r="I889" s="7"/>
      <c r="J889" s="5"/>
      <c r="K889" s="5"/>
    </row>
    <row r="890" ht="14.25" spans="1:11">
      <c r="A890" s="9">
        <v>8</v>
      </c>
      <c r="B890" s="9">
        <v>1</v>
      </c>
      <c r="C890" s="4">
        <v>1003</v>
      </c>
      <c r="D890" s="9" t="s">
        <v>966</v>
      </c>
      <c r="E890" s="4" t="s">
        <v>60</v>
      </c>
      <c r="F890" s="5"/>
      <c r="G890" s="5"/>
      <c r="H890" s="9"/>
      <c r="I890" s="7"/>
      <c r="J890" s="5"/>
      <c r="K890" s="5"/>
    </row>
    <row r="891" ht="14.25" spans="1:11">
      <c r="A891" s="9">
        <v>8</v>
      </c>
      <c r="B891" s="9">
        <v>1</v>
      </c>
      <c r="C891" s="4">
        <v>1004</v>
      </c>
      <c r="D891" s="9" t="s">
        <v>967</v>
      </c>
      <c r="E891" s="4" t="s">
        <v>58</v>
      </c>
      <c r="F891" s="5">
        <f>VLOOKUP(D:D,[1]单价不变总价增加!$E$3:$P$410,5,0)</f>
        <v>89.01</v>
      </c>
      <c r="G891" s="5" t="str">
        <f>VLOOKUP(D:D,[1]单价不变总价增加!$E$3:$P$410,6,0)</f>
        <v>72.17</v>
      </c>
      <c r="H891" s="9">
        <v>30000</v>
      </c>
      <c r="I891" s="7">
        <f>J891/G891</f>
        <v>37000.1385617292</v>
      </c>
      <c r="J891" s="5">
        <f>F891*H891</f>
        <v>2670300</v>
      </c>
      <c r="K891" s="5" t="str">
        <f>VLOOKUP(D:D,[1]单价不变总价增加!$E$3:$P$410,12,0)</f>
        <v>未签约</v>
      </c>
    </row>
    <row r="892" ht="14.25" spans="1:11">
      <c r="A892" s="9">
        <v>8</v>
      </c>
      <c r="B892" s="9">
        <v>1</v>
      </c>
      <c r="C892" s="4">
        <v>1101</v>
      </c>
      <c r="D892" s="9" t="s">
        <v>968</v>
      </c>
      <c r="E892" s="4" t="s">
        <v>58</v>
      </c>
      <c r="F892" s="5"/>
      <c r="G892" s="5"/>
      <c r="H892" s="9"/>
      <c r="I892" s="7"/>
      <c r="J892" s="5"/>
      <c r="K892" s="5"/>
    </row>
    <row r="893" ht="14.25" spans="1:11">
      <c r="A893" s="9">
        <v>8</v>
      </c>
      <c r="B893" s="9">
        <v>1</v>
      </c>
      <c r="C893" s="4">
        <v>1102</v>
      </c>
      <c r="D893" s="9" t="s">
        <v>969</v>
      </c>
      <c r="E893" s="4" t="s">
        <v>60</v>
      </c>
      <c r="F893" s="5"/>
      <c r="G893" s="5"/>
      <c r="H893" s="9"/>
      <c r="I893" s="7"/>
      <c r="J893" s="5"/>
      <c r="K893" s="5"/>
    </row>
    <row r="894" ht="14.25" spans="1:11">
      <c r="A894" s="9">
        <v>8</v>
      </c>
      <c r="B894" s="9">
        <v>1</v>
      </c>
      <c r="C894" s="4">
        <v>1103</v>
      </c>
      <c r="D894" s="9" t="s">
        <v>970</v>
      </c>
      <c r="E894" s="4" t="s">
        <v>60</v>
      </c>
      <c r="F894" s="5"/>
      <c r="G894" s="5"/>
      <c r="H894" s="9"/>
      <c r="I894" s="7"/>
      <c r="J894" s="5"/>
      <c r="K894" s="5"/>
    </row>
    <row r="895" ht="14.25" spans="1:11">
      <c r="A895" s="9">
        <v>8</v>
      </c>
      <c r="B895" s="9">
        <v>1</v>
      </c>
      <c r="C895" s="4">
        <v>1104</v>
      </c>
      <c r="D895" s="9" t="s">
        <v>971</v>
      </c>
      <c r="E895" s="4" t="s">
        <v>58</v>
      </c>
      <c r="F895" s="5">
        <f>VLOOKUP(D:D,[1]单价不变总价增加!$E$3:$P$410,5,0)</f>
        <v>89.01</v>
      </c>
      <c r="G895" s="5" t="str">
        <f>VLOOKUP(D:D,[1]单价不变总价增加!$E$3:$P$410,6,0)</f>
        <v>72.17</v>
      </c>
      <c r="H895" s="9">
        <v>30000</v>
      </c>
      <c r="I895" s="7">
        <f>J895/G895</f>
        <v>37000.1385617292</v>
      </c>
      <c r="J895" s="5">
        <f>F895*H895</f>
        <v>2670300</v>
      </c>
      <c r="K895" s="5" t="str">
        <f>VLOOKUP(D:D,[1]单价不变总价增加!$E$3:$P$410,12,0)</f>
        <v>未签约</v>
      </c>
    </row>
    <row r="896" ht="14.25" spans="1:11">
      <c r="A896" s="9">
        <v>8</v>
      </c>
      <c r="B896" s="9">
        <v>1</v>
      </c>
      <c r="C896" s="4">
        <v>1201</v>
      </c>
      <c r="D896" s="9" t="s">
        <v>972</v>
      </c>
      <c r="E896" s="4" t="s">
        <v>58</v>
      </c>
      <c r="F896" s="5"/>
      <c r="G896" s="5"/>
      <c r="H896" s="9"/>
      <c r="I896" s="7"/>
      <c r="J896" s="5"/>
      <c r="K896" s="5"/>
    </row>
    <row r="897" ht="14.25" spans="1:11">
      <c r="A897" s="9">
        <v>8</v>
      </c>
      <c r="B897" s="9">
        <v>1</v>
      </c>
      <c r="C897" s="4">
        <v>1202</v>
      </c>
      <c r="D897" s="9" t="s">
        <v>973</v>
      </c>
      <c r="E897" s="4" t="s">
        <v>60</v>
      </c>
      <c r="F897" s="5">
        <f>VLOOKUP(D:D,[1]单价不变总价增加!$E$3:$P$410,5,0)</f>
        <v>87.45</v>
      </c>
      <c r="G897" s="5" t="str">
        <f>VLOOKUP(D:D,[1]单价不变总价增加!$E$3:$P$410,6,0)</f>
        <v>70.91</v>
      </c>
      <c r="H897" s="9">
        <v>30000</v>
      </c>
      <c r="I897" s="7">
        <f>J897/G897</f>
        <v>36997.6025948385</v>
      </c>
      <c r="J897" s="5">
        <f>F897*H897</f>
        <v>2623500</v>
      </c>
      <c r="K897" s="5" t="str">
        <f>VLOOKUP(D:D,[1]单价不变总价增加!$E$3:$P$410,12,0)</f>
        <v>未签约</v>
      </c>
    </row>
    <row r="898" ht="14.25" spans="1:11">
      <c r="A898" s="9">
        <v>8</v>
      </c>
      <c r="B898" s="9">
        <v>1</v>
      </c>
      <c r="C898" s="4">
        <v>1203</v>
      </c>
      <c r="D898" s="9" t="s">
        <v>974</v>
      </c>
      <c r="E898" s="4" t="s">
        <v>60</v>
      </c>
      <c r="F898" s="5">
        <f>VLOOKUP(D:D,[1]单价不变总价增加!$E$3:$P$410,5,0)</f>
        <v>87.45</v>
      </c>
      <c r="G898" s="5" t="str">
        <f>VLOOKUP(D:D,[1]单价不变总价增加!$E$3:$P$410,6,0)</f>
        <v>70.91</v>
      </c>
      <c r="H898" s="9">
        <v>30000</v>
      </c>
      <c r="I898" s="7">
        <f>J898/G898</f>
        <v>36997.6025948385</v>
      </c>
      <c r="J898" s="5">
        <f>F898*H898</f>
        <v>2623500</v>
      </c>
      <c r="K898" s="5" t="str">
        <f>VLOOKUP(D:D,[1]单价不变总价增加!$E$3:$P$410,12,0)</f>
        <v>未签约</v>
      </c>
    </row>
    <row r="899" ht="14.25" spans="1:11">
      <c r="A899" s="9">
        <v>8</v>
      </c>
      <c r="B899" s="9">
        <v>1</v>
      </c>
      <c r="C899" s="4">
        <v>1204</v>
      </c>
      <c r="D899" s="9" t="s">
        <v>975</v>
      </c>
      <c r="E899" s="4" t="s">
        <v>58</v>
      </c>
      <c r="F899" s="5">
        <f>VLOOKUP(D:D,[1]单价不变总价增加!$E$3:$P$410,5,0)</f>
        <v>89.01</v>
      </c>
      <c r="G899" s="5" t="str">
        <f>VLOOKUP(D:D,[1]单价不变总价增加!$E$3:$P$410,6,0)</f>
        <v>72.17</v>
      </c>
      <c r="H899" s="9">
        <v>30000</v>
      </c>
      <c r="I899" s="7">
        <f t="shared" ref="I899:I962" si="34">J899/G899</f>
        <v>37000.1385617292</v>
      </c>
      <c r="J899" s="5">
        <f t="shared" ref="J899:J962" si="35">F899*H899</f>
        <v>2670300</v>
      </c>
      <c r="K899" s="5" t="str">
        <f>VLOOKUP(D:D,[1]单价不变总价增加!$E$3:$P$410,12,0)</f>
        <v>未签约</v>
      </c>
    </row>
    <row r="900" ht="14.25" spans="1:11">
      <c r="A900" s="9">
        <v>8</v>
      </c>
      <c r="B900" s="9">
        <v>2</v>
      </c>
      <c r="C900" s="4">
        <v>101</v>
      </c>
      <c r="D900" s="9" t="s">
        <v>976</v>
      </c>
      <c r="E900" s="4" t="s">
        <v>58</v>
      </c>
      <c r="F900" s="5">
        <f>VLOOKUP(D:D,[1]单价不变总价增加!$E$3:$P$410,5,0)</f>
        <v>89.01</v>
      </c>
      <c r="G900" s="5" t="str">
        <f>VLOOKUP(D:D,[1]单价不变总价增加!$E$3:$P$410,6,0)</f>
        <v>72.17</v>
      </c>
      <c r="H900" s="9">
        <v>30000</v>
      </c>
      <c r="I900" s="7">
        <f t="shared" si="34"/>
        <v>37000.1385617292</v>
      </c>
      <c r="J900" s="5">
        <f t="shared" si="35"/>
        <v>2670300</v>
      </c>
      <c r="K900" s="5" t="str">
        <f>VLOOKUP(D:D,[1]单价不变总价增加!$E$3:$P$410,12,0)</f>
        <v>未签约</v>
      </c>
    </row>
    <row r="901" ht="14.25" spans="1:11">
      <c r="A901" s="9">
        <v>8</v>
      </c>
      <c r="B901" s="9">
        <v>2</v>
      </c>
      <c r="C901" s="4">
        <v>102</v>
      </c>
      <c r="D901" s="9" t="s">
        <v>977</v>
      </c>
      <c r="E901" s="4" t="s">
        <v>60</v>
      </c>
      <c r="F901" s="5">
        <f>VLOOKUP(D:D,[1]单价不变总价增加!$E$3:$P$410,5,0)</f>
        <v>87.45</v>
      </c>
      <c r="G901" s="5" t="str">
        <f>VLOOKUP(D:D,[1]单价不变总价增加!$E$3:$P$410,6,0)</f>
        <v>70.91</v>
      </c>
      <c r="H901" s="9">
        <v>30000</v>
      </c>
      <c r="I901" s="7">
        <f t="shared" si="34"/>
        <v>36997.6025948385</v>
      </c>
      <c r="J901" s="5">
        <f t="shared" si="35"/>
        <v>2623500</v>
      </c>
      <c r="K901" s="5" t="str">
        <f>VLOOKUP(D:D,[1]单价不变总价增加!$E$3:$P$410,12,0)</f>
        <v>未签约</v>
      </c>
    </row>
    <row r="902" ht="14.25" spans="1:11">
      <c r="A902" s="9">
        <v>8</v>
      </c>
      <c r="B902" s="9">
        <v>2</v>
      </c>
      <c r="C902" s="4">
        <v>103</v>
      </c>
      <c r="D902" s="9" t="s">
        <v>978</v>
      </c>
      <c r="E902" s="4" t="s">
        <v>60</v>
      </c>
      <c r="F902" s="5">
        <f>VLOOKUP(D:D,[1]单价不变总价增加!$E$3:$P$410,5,0)</f>
        <v>87.45</v>
      </c>
      <c r="G902" s="5" t="str">
        <f>VLOOKUP(D:D,[1]单价不变总价增加!$E$3:$P$410,6,0)</f>
        <v>70.91</v>
      </c>
      <c r="H902" s="9">
        <v>30000</v>
      </c>
      <c r="I902" s="7">
        <f t="shared" si="34"/>
        <v>36997.6025948385</v>
      </c>
      <c r="J902" s="5">
        <f t="shared" si="35"/>
        <v>2623500</v>
      </c>
      <c r="K902" s="5" t="str">
        <f>VLOOKUP(D:D,[1]单价不变总价增加!$E$3:$P$410,12,0)</f>
        <v>未签约</v>
      </c>
    </row>
    <row r="903" ht="14.25" spans="1:11">
      <c r="A903" s="9">
        <v>8</v>
      </c>
      <c r="B903" s="9">
        <v>2</v>
      </c>
      <c r="C903" s="4">
        <v>104</v>
      </c>
      <c r="D903" s="9" t="s">
        <v>979</v>
      </c>
      <c r="E903" s="4" t="s">
        <v>58</v>
      </c>
      <c r="F903" s="5">
        <f>VLOOKUP(D:D,[1]单价不变总价增加!$E$3:$P$410,5,0)</f>
        <v>89.01</v>
      </c>
      <c r="G903" s="5" t="str">
        <f>VLOOKUP(D:D,[1]单价不变总价增加!$E$3:$P$410,6,0)</f>
        <v>72.17</v>
      </c>
      <c r="H903" s="9">
        <v>30000</v>
      </c>
      <c r="I903" s="7">
        <f t="shared" si="34"/>
        <v>37000.1385617292</v>
      </c>
      <c r="J903" s="5">
        <f t="shared" si="35"/>
        <v>2670300</v>
      </c>
      <c r="K903" s="5" t="str">
        <f>VLOOKUP(D:D,[1]单价不变总价增加!$E$3:$P$410,12,0)</f>
        <v>未签约</v>
      </c>
    </row>
    <row r="904" ht="14.25" spans="1:11">
      <c r="A904" s="9">
        <v>8</v>
      </c>
      <c r="B904" s="9">
        <v>2</v>
      </c>
      <c r="C904" s="4">
        <v>201</v>
      </c>
      <c r="D904" s="9" t="s">
        <v>980</v>
      </c>
      <c r="E904" s="4" t="s">
        <v>58</v>
      </c>
      <c r="F904" s="5">
        <f>VLOOKUP(D:D,[1]单价不变总价增加!$E$3:$P$410,5,0)</f>
        <v>89.01</v>
      </c>
      <c r="G904" s="5" t="str">
        <f>VLOOKUP(D:D,[1]单价不变总价增加!$E$3:$P$410,6,0)</f>
        <v>72.17</v>
      </c>
      <c r="H904" s="9">
        <v>30000</v>
      </c>
      <c r="I904" s="7">
        <f t="shared" si="34"/>
        <v>37000.1385617292</v>
      </c>
      <c r="J904" s="5">
        <f t="shared" si="35"/>
        <v>2670300</v>
      </c>
      <c r="K904" s="5" t="str">
        <f>VLOOKUP(D:D,[1]单价不变总价增加!$E$3:$P$410,12,0)</f>
        <v>未签约</v>
      </c>
    </row>
    <row r="905" ht="14.25" spans="1:11">
      <c r="A905" s="9">
        <v>8</v>
      </c>
      <c r="B905" s="9">
        <v>2</v>
      </c>
      <c r="C905" s="4">
        <v>202</v>
      </c>
      <c r="D905" s="9" t="s">
        <v>981</v>
      </c>
      <c r="E905" s="4" t="s">
        <v>60</v>
      </c>
      <c r="F905" s="5">
        <f>VLOOKUP(D:D,[1]单价不变总价增加!$E$3:$P$410,5,0)</f>
        <v>87.45</v>
      </c>
      <c r="G905" s="5" t="str">
        <f>VLOOKUP(D:D,[1]单价不变总价增加!$E$3:$P$410,6,0)</f>
        <v>70.91</v>
      </c>
      <c r="H905" s="9">
        <v>30000</v>
      </c>
      <c r="I905" s="7">
        <f t="shared" si="34"/>
        <v>36997.6025948385</v>
      </c>
      <c r="J905" s="5">
        <f t="shared" si="35"/>
        <v>2623500</v>
      </c>
      <c r="K905" s="5" t="str">
        <f>VLOOKUP(D:D,[1]单价不变总价增加!$E$3:$P$410,12,0)</f>
        <v>未签约</v>
      </c>
    </row>
    <row r="906" ht="14.25" spans="1:11">
      <c r="A906" s="9">
        <v>8</v>
      </c>
      <c r="B906" s="9">
        <v>2</v>
      </c>
      <c r="C906" s="4">
        <v>203</v>
      </c>
      <c r="D906" s="9" t="s">
        <v>982</v>
      </c>
      <c r="E906" s="4" t="s">
        <v>60</v>
      </c>
      <c r="F906" s="5">
        <f>VLOOKUP(D:D,[1]单价不变总价增加!$E$3:$P$410,5,0)</f>
        <v>87.45</v>
      </c>
      <c r="G906" s="5" t="str">
        <f>VLOOKUP(D:D,[1]单价不变总价增加!$E$3:$P$410,6,0)</f>
        <v>70.91</v>
      </c>
      <c r="H906" s="9">
        <v>30000</v>
      </c>
      <c r="I906" s="7">
        <f t="shared" si="34"/>
        <v>36997.6025948385</v>
      </c>
      <c r="J906" s="5">
        <f t="shared" si="35"/>
        <v>2623500</v>
      </c>
      <c r="K906" s="5" t="str">
        <f>VLOOKUP(D:D,[1]单价不变总价增加!$E$3:$P$410,12,0)</f>
        <v>未签约</v>
      </c>
    </row>
    <row r="907" ht="14.25" spans="1:11">
      <c r="A907" s="9">
        <v>8</v>
      </c>
      <c r="B907" s="9">
        <v>2</v>
      </c>
      <c r="C907" s="4">
        <v>204</v>
      </c>
      <c r="D907" s="9" t="s">
        <v>983</v>
      </c>
      <c r="E907" s="4" t="s">
        <v>58</v>
      </c>
      <c r="F907" s="5">
        <f>VLOOKUP(D:D,[1]单价不变总价增加!$E$3:$P$410,5,0)</f>
        <v>89.01</v>
      </c>
      <c r="G907" s="5" t="str">
        <f>VLOOKUP(D:D,[1]单价不变总价增加!$E$3:$P$410,6,0)</f>
        <v>72.17</v>
      </c>
      <c r="H907" s="9">
        <v>30000</v>
      </c>
      <c r="I907" s="7">
        <f t="shared" si="34"/>
        <v>37000.1385617292</v>
      </c>
      <c r="J907" s="5">
        <f t="shared" si="35"/>
        <v>2670300</v>
      </c>
      <c r="K907" s="5" t="str">
        <f>VLOOKUP(D:D,[1]单价不变总价增加!$E$3:$P$410,12,0)</f>
        <v>未签约</v>
      </c>
    </row>
    <row r="908" ht="14.25" spans="1:11">
      <c r="A908" s="9">
        <v>8</v>
      </c>
      <c r="B908" s="9">
        <v>2</v>
      </c>
      <c r="C908" s="4">
        <v>301</v>
      </c>
      <c r="D908" s="9" t="s">
        <v>984</v>
      </c>
      <c r="E908" s="4" t="s">
        <v>58</v>
      </c>
      <c r="F908" s="5">
        <f>VLOOKUP(D:D,[1]单价不变总价增加!$E$3:$P$410,5,0)</f>
        <v>89.01</v>
      </c>
      <c r="G908" s="5" t="str">
        <f>VLOOKUP(D:D,[1]单价不变总价增加!$E$3:$P$410,6,0)</f>
        <v>72.17</v>
      </c>
      <c r="H908" s="9">
        <v>30000</v>
      </c>
      <c r="I908" s="7">
        <f t="shared" si="34"/>
        <v>37000.1385617292</v>
      </c>
      <c r="J908" s="5">
        <f t="shared" si="35"/>
        <v>2670300</v>
      </c>
      <c r="K908" s="5" t="str">
        <f>VLOOKUP(D:D,[1]单价不变总价增加!$E$3:$P$410,12,0)</f>
        <v>未签约</v>
      </c>
    </row>
    <row r="909" ht="14.25" spans="1:11">
      <c r="A909" s="9">
        <v>8</v>
      </c>
      <c r="B909" s="9">
        <v>2</v>
      </c>
      <c r="C909" s="4">
        <v>302</v>
      </c>
      <c r="D909" s="9" t="s">
        <v>985</v>
      </c>
      <c r="E909" s="4" t="s">
        <v>60</v>
      </c>
      <c r="F909" s="5"/>
      <c r="G909" s="5"/>
      <c r="H909" s="9"/>
      <c r="I909" s="7"/>
      <c r="J909" s="5"/>
      <c r="K909" s="5"/>
    </row>
    <row r="910" ht="14.25" spans="1:11">
      <c r="A910" s="9">
        <v>8</v>
      </c>
      <c r="B910" s="9">
        <v>2</v>
      </c>
      <c r="C910" s="4">
        <v>303</v>
      </c>
      <c r="D910" s="9" t="s">
        <v>986</v>
      </c>
      <c r="E910" s="4" t="s">
        <v>60</v>
      </c>
      <c r="F910" s="5"/>
      <c r="G910" s="5"/>
      <c r="H910" s="9"/>
      <c r="I910" s="7"/>
      <c r="J910" s="5"/>
      <c r="K910" s="5"/>
    </row>
    <row r="911" ht="14.25" spans="1:11">
      <c r="A911" s="9">
        <v>8</v>
      </c>
      <c r="B911" s="9">
        <v>2</v>
      </c>
      <c r="C911" s="4">
        <v>304</v>
      </c>
      <c r="D911" s="9" t="s">
        <v>987</v>
      </c>
      <c r="E911" s="4" t="s">
        <v>58</v>
      </c>
      <c r="F911" s="5">
        <f>VLOOKUP(D:D,[1]单价不变总价增加!$E$3:$P$410,5,0)</f>
        <v>89.01</v>
      </c>
      <c r="G911" s="5" t="str">
        <f>VLOOKUP(D:D,[1]单价不变总价增加!$E$3:$P$410,6,0)</f>
        <v>72.17</v>
      </c>
      <c r="H911" s="9">
        <v>30000</v>
      </c>
      <c r="I911" s="7">
        <f t="shared" si="34"/>
        <v>37000.1385617292</v>
      </c>
      <c r="J911" s="5">
        <f t="shared" si="35"/>
        <v>2670300</v>
      </c>
      <c r="K911" s="5" t="str">
        <f>VLOOKUP(D:D,[1]单价不变总价增加!$E$3:$P$410,12,0)</f>
        <v>未签约</v>
      </c>
    </row>
    <row r="912" ht="14.25" spans="1:11">
      <c r="A912" s="9">
        <v>8</v>
      </c>
      <c r="B912" s="9">
        <v>2</v>
      </c>
      <c r="C912" s="4">
        <v>401</v>
      </c>
      <c r="D912" s="9" t="s">
        <v>988</v>
      </c>
      <c r="E912" s="4" t="s">
        <v>58</v>
      </c>
      <c r="F912" s="5">
        <f>VLOOKUP(D:D,[1]单价不变总价增加!$E$3:$P$410,5,0)</f>
        <v>89.01</v>
      </c>
      <c r="G912" s="5" t="str">
        <f>VLOOKUP(D:D,[1]单价不变总价增加!$E$3:$P$410,6,0)</f>
        <v>72.17</v>
      </c>
      <c r="H912" s="9">
        <v>30000</v>
      </c>
      <c r="I912" s="7">
        <f t="shared" si="34"/>
        <v>37000.1385617292</v>
      </c>
      <c r="J912" s="5">
        <f t="shared" si="35"/>
        <v>2670300</v>
      </c>
      <c r="K912" s="5" t="str">
        <f>VLOOKUP(D:D,[1]单价不变总价增加!$E$3:$P$410,12,0)</f>
        <v>未签约</v>
      </c>
    </row>
    <row r="913" ht="14.25" spans="1:11">
      <c r="A913" s="9">
        <v>8</v>
      </c>
      <c r="B913" s="9">
        <v>2</v>
      </c>
      <c r="C913" s="4">
        <v>402</v>
      </c>
      <c r="D913" s="9" t="s">
        <v>989</v>
      </c>
      <c r="E913" s="4" t="s">
        <v>60</v>
      </c>
      <c r="F913" s="5"/>
      <c r="G913" s="5"/>
      <c r="H913" s="9"/>
      <c r="I913" s="7"/>
      <c r="J913" s="5"/>
      <c r="K913" s="5"/>
    </row>
    <row r="914" ht="14.25" spans="1:11">
      <c r="A914" s="9">
        <v>8</v>
      </c>
      <c r="B914" s="9">
        <v>2</v>
      </c>
      <c r="C914" s="4">
        <v>403</v>
      </c>
      <c r="D914" s="9" t="s">
        <v>990</v>
      </c>
      <c r="E914" s="4" t="s">
        <v>60</v>
      </c>
      <c r="F914" s="5"/>
      <c r="G914" s="5"/>
      <c r="H914" s="9"/>
      <c r="I914" s="7"/>
      <c r="J914" s="5"/>
      <c r="K914" s="5"/>
    </row>
    <row r="915" ht="14.25" spans="1:11">
      <c r="A915" s="9">
        <v>8</v>
      </c>
      <c r="B915" s="9">
        <v>2</v>
      </c>
      <c r="C915" s="4">
        <v>404</v>
      </c>
      <c r="D915" s="9" t="s">
        <v>991</v>
      </c>
      <c r="E915" s="4" t="s">
        <v>58</v>
      </c>
      <c r="F915" s="5">
        <f>VLOOKUP(D:D,[1]单价不变总价增加!$E$3:$P$410,5,0)</f>
        <v>89.01</v>
      </c>
      <c r="G915" s="5" t="str">
        <f>VLOOKUP(D:D,[1]单价不变总价增加!$E$3:$P$410,6,0)</f>
        <v>72.17</v>
      </c>
      <c r="H915" s="9">
        <v>30000</v>
      </c>
      <c r="I915" s="7">
        <f t="shared" si="34"/>
        <v>37000.1385617292</v>
      </c>
      <c r="J915" s="5">
        <f t="shared" si="35"/>
        <v>2670300</v>
      </c>
      <c r="K915" s="5" t="str">
        <f>VLOOKUP(D:D,[1]单价不变总价增加!$E$3:$P$410,12,0)</f>
        <v>未签约</v>
      </c>
    </row>
    <row r="916" ht="14.25" spans="1:11">
      <c r="A916" s="9">
        <v>8</v>
      </c>
      <c r="B916" s="9">
        <v>2</v>
      </c>
      <c r="C916" s="4">
        <v>501</v>
      </c>
      <c r="D916" s="9" t="s">
        <v>992</v>
      </c>
      <c r="E916" s="4" t="s">
        <v>58</v>
      </c>
      <c r="F916" s="5">
        <f>VLOOKUP(D:D,[1]单价不变总价增加!$E$3:$P$410,5,0)</f>
        <v>89.01</v>
      </c>
      <c r="G916" s="5" t="str">
        <f>VLOOKUP(D:D,[1]单价不变总价增加!$E$3:$P$410,6,0)</f>
        <v>72.17</v>
      </c>
      <c r="H916" s="9">
        <v>30000</v>
      </c>
      <c r="I916" s="7">
        <f t="shared" si="34"/>
        <v>37000.1385617292</v>
      </c>
      <c r="J916" s="5">
        <f t="shared" si="35"/>
        <v>2670300</v>
      </c>
      <c r="K916" s="5" t="str">
        <f>VLOOKUP(D:D,[1]单价不变总价增加!$E$3:$P$410,12,0)</f>
        <v>未签约</v>
      </c>
    </row>
    <row r="917" ht="14.25" spans="1:11">
      <c r="A917" s="9">
        <v>8</v>
      </c>
      <c r="B917" s="9">
        <v>2</v>
      </c>
      <c r="C917" s="4">
        <v>502</v>
      </c>
      <c r="D917" s="9" t="s">
        <v>993</v>
      </c>
      <c r="E917" s="4" t="s">
        <v>60</v>
      </c>
      <c r="F917" s="5"/>
      <c r="G917" s="5"/>
      <c r="H917" s="9"/>
      <c r="I917" s="7"/>
      <c r="J917" s="5"/>
      <c r="K917" s="5"/>
    </row>
    <row r="918" ht="14.25" spans="1:11">
      <c r="A918" s="9">
        <v>8</v>
      </c>
      <c r="B918" s="9">
        <v>2</v>
      </c>
      <c r="C918" s="4">
        <v>503</v>
      </c>
      <c r="D918" s="9" t="s">
        <v>994</v>
      </c>
      <c r="E918" s="4" t="s">
        <v>60</v>
      </c>
      <c r="F918" s="5"/>
      <c r="G918" s="5"/>
      <c r="H918" s="9"/>
      <c r="I918" s="7"/>
      <c r="J918" s="5"/>
      <c r="K918" s="5"/>
    </row>
    <row r="919" ht="14.25" spans="1:11">
      <c r="A919" s="9">
        <v>8</v>
      </c>
      <c r="B919" s="9">
        <v>2</v>
      </c>
      <c r="C919" s="4">
        <v>504</v>
      </c>
      <c r="D919" s="9" t="s">
        <v>995</v>
      </c>
      <c r="E919" s="4" t="s">
        <v>58</v>
      </c>
      <c r="F919" s="5">
        <f>VLOOKUP(D:D,[1]单价不变总价增加!$E$3:$P$410,5,0)</f>
        <v>89.01</v>
      </c>
      <c r="G919" s="5" t="str">
        <f>VLOOKUP(D:D,[1]单价不变总价增加!$E$3:$P$410,6,0)</f>
        <v>72.17</v>
      </c>
      <c r="H919" s="9">
        <v>30000</v>
      </c>
      <c r="I919" s="7">
        <f t="shared" si="34"/>
        <v>37000.1385617292</v>
      </c>
      <c r="J919" s="5">
        <f t="shared" si="35"/>
        <v>2670300</v>
      </c>
      <c r="K919" s="5" t="str">
        <f>VLOOKUP(D:D,[1]单价不变总价增加!$E$3:$P$410,12,0)</f>
        <v>未签约</v>
      </c>
    </row>
    <row r="920" ht="14.25" spans="1:11">
      <c r="A920" s="9">
        <v>8</v>
      </c>
      <c r="B920" s="9">
        <v>2</v>
      </c>
      <c r="C920" s="4">
        <v>601</v>
      </c>
      <c r="D920" s="9" t="s">
        <v>996</v>
      </c>
      <c r="E920" s="4" t="s">
        <v>58</v>
      </c>
      <c r="F920" s="5"/>
      <c r="G920" s="5"/>
      <c r="H920" s="9"/>
      <c r="I920" s="7"/>
      <c r="J920" s="5"/>
      <c r="K920" s="5"/>
    </row>
    <row r="921" ht="14.25" spans="1:11">
      <c r="A921" s="9">
        <v>8</v>
      </c>
      <c r="B921" s="9">
        <v>2</v>
      </c>
      <c r="C921" s="4">
        <v>602</v>
      </c>
      <c r="D921" s="9" t="s">
        <v>997</v>
      </c>
      <c r="E921" s="4" t="s">
        <v>60</v>
      </c>
      <c r="F921" s="5"/>
      <c r="G921" s="5"/>
      <c r="H921" s="9"/>
      <c r="I921" s="7"/>
      <c r="J921" s="5"/>
      <c r="K921" s="5"/>
    </row>
    <row r="922" ht="14.25" spans="1:11">
      <c r="A922" s="9">
        <v>8</v>
      </c>
      <c r="B922" s="9">
        <v>2</v>
      </c>
      <c r="C922" s="4">
        <v>603</v>
      </c>
      <c r="D922" s="9" t="s">
        <v>998</v>
      </c>
      <c r="E922" s="4" t="s">
        <v>60</v>
      </c>
      <c r="F922" s="5"/>
      <c r="G922" s="5"/>
      <c r="H922" s="9"/>
      <c r="I922" s="7"/>
      <c r="J922" s="5"/>
      <c r="K922" s="5"/>
    </row>
    <row r="923" ht="14.25" spans="1:11">
      <c r="A923" s="9">
        <v>8</v>
      </c>
      <c r="B923" s="9">
        <v>2</v>
      </c>
      <c r="C923" s="4">
        <v>604</v>
      </c>
      <c r="D923" s="9" t="s">
        <v>999</v>
      </c>
      <c r="E923" s="4" t="s">
        <v>58</v>
      </c>
      <c r="F923" s="5">
        <f>VLOOKUP(D:D,[1]单价不变总价增加!$E$3:$P$410,5,0)</f>
        <v>89.01</v>
      </c>
      <c r="G923" s="5" t="str">
        <f>VLOOKUP(D:D,[1]单价不变总价增加!$E$3:$P$410,6,0)</f>
        <v>72.17</v>
      </c>
      <c r="H923" s="9">
        <v>30000</v>
      </c>
      <c r="I923" s="7">
        <f t="shared" si="34"/>
        <v>37000.1385617292</v>
      </c>
      <c r="J923" s="5">
        <f t="shared" si="35"/>
        <v>2670300</v>
      </c>
      <c r="K923" s="5" t="str">
        <f>VLOOKUP(D:D,[1]单价不变总价增加!$E$3:$P$410,12,0)</f>
        <v>未签约</v>
      </c>
    </row>
    <row r="924" ht="14.25" spans="1:11">
      <c r="A924" s="9">
        <v>8</v>
      </c>
      <c r="B924" s="9">
        <v>2</v>
      </c>
      <c r="C924" s="4">
        <v>701</v>
      </c>
      <c r="D924" s="9" t="s">
        <v>1000</v>
      </c>
      <c r="E924" s="4" t="s">
        <v>58</v>
      </c>
      <c r="F924" s="5">
        <f>VLOOKUP(D:D,[1]单价不变总价增加!$E$3:$P$410,5,0)</f>
        <v>89.01</v>
      </c>
      <c r="G924" s="5" t="str">
        <f>VLOOKUP(D:D,[1]单价不变总价增加!$E$3:$P$410,6,0)</f>
        <v>72.17</v>
      </c>
      <c r="H924" s="9">
        <v>30000</v>
      </c>
      <c r="I924" s="7">
        <f t="shared" si="34"/>
        <v>37000.1385617292</v>
      </c>
      <c r="J924" s="5">
        <f t="shared" si="35"/>
        <v>2670300</v>
      </c>
      <c r="K924" s="5" t="str">
        <f>VLOOKUP(D:D,[1]单价不变总价增加!$E$3:$P$410,12,0)</f>
        <v>未签约</v>
      </c>
    </row>
    <row r="925" ht="14.25" spans="1:11">
      <c r="A925" s="9">
        <v>8</v>
      </c>
      <c r="B925" s="9">
        <v>2</v>
      </c>
      <c r="C925" s="4">
        <v>702</v>
      </c>
      <c r="D925" s="9" t="s">
        <v>1001</v>
      </c>
      <c r="E925" s="4" t="s">
        <v>60</v>
      </c>
      <c r="F925" s="5"/>
      <c r="G925" s="5"/>
      <c r="H925" s="9"/>
      <c r="I925" s="7"/>
      <c r="J925" s="5"/>
      <c r="K925" s="5"/>
    </row>
    <row r="926" ht="14.25" spans="1:11">
      <c r="A926" s="9">
        <v>8</v>
      </c>
      <c r="B926" s="9">
        <v>2</v>
      </c>
      <c r="C926" s="4">
        <v>703</v>
      </c>
      <c r="D926" s="9" t="s">
        <v>1002</v>
      </c>
      <c r="E926" s="4" t="s">
        <v>60</v>
      </c>
      <c r="F926" s="5"/>
      <c r="G926" s="5"/>
      <c r="H926" s="9"/>
      <c r="I926" s="7"/>
      <c r="J926" s="5"/>
      <c r="K926" s="5"/>
    </row>
    <row r="927" ht="14.25" spans="1:11">
      <c r="A927" s="9">
        <v>8</v>
      </c>
      <c r="B927" s="9">
        <v>2</v>
      </c>
      <c r="C927" s="4">
        <v>704</v>
      </c>
      <c r="D927" s="9" t="s">
        <v>1003</v>
      </c>
      <c r="E927" s="4" t="s">
        <v>58</v>
      </c>
      <c r="F927" s="5">
        <f>VLOOKUP(D:D,[1]单价不变总价增加!$E$3:$P$410,5,0)</f>
        <v>89.01</v>
      </c>
      <c r="G927" s="5" t="str">
        <f>VLOOKUP(D:D,[1]单价不变总价增加!$E$3:$P$410,6,0)</f>
        <v>72.17</v>
      </c>
      <c r="H927" s="9">
        <v>30000</v>
      </c>
      <c r="I927" s="7">
        <f t="shared" si="34"/>
        <v>37000.1385617292</v>
      </c>
      <c r="J927" s="5">
        <f t="shared" si="35"/>
        <v>2670300</v>
      </c>
      <c r="K927" s="5" t="str">
        <f>VLOOKUP(D:D,[1]单价不变总价增加!$E$3:$P$410,12,0)</f>
        <v>未签约</v>
      </c>
    </row>
    <row r="928" ht="14.25" spans="1:11">
      <c r="A928" s="9">
        <v>8</v>
      </c>
      <c r="B928" s="9">
        <v>2</v>
      </c>
      <c r="C928" s="4">
        <v>801</v>
      </c>
      <c r="D928" s="9" t="s">
        <v>1004</v>
      </c>
      <c r="E928" s="4" t="s">
        <v>58</v>
      </c>
      <c r="F928" s="5">
        <f>VLOOKUP(D:D,[1]单价不变总价增加!$E$3:$P$410,5,0)</f>
        <v>89.01</v>
      </c>
      <c r="G928" s="5" t="str">
        <f>VLOOKUP(D:D,[1]单价不变总价增加!$E$3:$P$410,6,0)</f>
        <v>72.17</v>
      </c>
      <c r="H928" s="9">
        <v>30000</v>
      </c>
      <c r="I928" s="7">
        <f t="shared" si="34"/>
        <v>37000.1385617292</v>
      </c>
      <c r="J928" s="5">
        <f t="shared" si="35"/>
        <v>2670300</v>
      </c>
      <c r="K928" s="5" t="str">
        <f>VLOOKUP(D:D,[1]单价不变总价增加!$E$3:$P$410,12,0)</f>
        <v>未签约</v>
      </c>
    </row>
    <row r="929" ht="14.25" spans="1:11">
      <c r="A929" s="9">
        <v>8</v>
      </c>
      <c r="B929" s="9">
        <v>2</v>
      </c>
      <c r="C929" s="4">
        <v>802</v>
      </c>
      <c r="D929" s="9" t="s">
        <v>1005</v>
      </c>
      <c r="E929" s="4" t="s">
        <v>60</v>
      </c>
      <c r="F929" s="5"/>
      <c r="G929" s="5"/>
      <c r="H929" s="9"/>
      <c r="I929" s="7"/>
      <c r="J929" s="5"/>
      <c r="K929" s="5"/>
    </row>
    <row r="930" ht="14.25" spans="1:11">
      <c r="A930" s="9">
        <v>8</v>
      </c>
      <c r="B930" s="9">
        <v>2</v>
      </c>
      <c r="C930" s="4">
        <v>803</v>
      </c>
      <c r="D930" s="9" t="s">
        <v>1006</v>
      </c>
      <c r="E930" s="4" t="s">
        <v>60</v>
      </c>
      <c r="F930" s="5"/>
      <c r="G930" s="5"/>
      <c r="H930" s="9"/>
      <c r="I930" s="7"/>
      <c r="J930" s="5"/>
      <c r="K930" s="5"/>
    </row>
    <row r="931" ht="14.25" spans="1:11">
      <c r="A931" s="9">
        <v>8</v>
      </c>
      <c r="B931" s="9">
        <v>2</v>
      </c>
      <c r="C931" s="4">
        <v>804</v>
      </c>
      <c r="D931" s="9" t="s">
        <v>1007</v>
      </c>
      <c r="E931" s="4" t="s">
        <v>58</v>
      </c>
      <c r="F931" s="5">
        <f>VLOOKUP(D:D,[1]单价不变总价增加!$E$3:$P$410,5,0)</f>
        <v>89.01</v>
      </c>
      <c r="G931" s="5" t="str">
        <f>VLOOKUP(D:D,[1]单价不变总价增加!$E$3:$P$410,6,0)</f>
        <v>72.17</v>
      </c>
      <c r="H931" s="9">
        <v>30000</v>
      </c>
      <c r="I931" s="7">
        <f t="shared" si="34"/>
        <v>37000.1385617292</v>
      </c>
      <c r="J931" s="5">
        <f t="shared" si="35"/>
        <v>2670300</v>
      </c>
      <c r="K931" s="5" t="str">
        <f>VLOOKUP(D:D,[1]单价不变总价增加!$E$3:$P$410,12,0)</f>
        <v>未签约</v>
      </c>
    </row>
    <row r="932" ht="14.25" spans="1:11">
      <c r="A932" s="9">
        <v>8</v>
      </c>
      <c r="B932" s="9">
        <v>2</v>
      </c>
      <c r="C932" s="4">
        <v>901</v>
      </c>
      <c r="D932" s="9" t="s">
        <v>1008</v>
      </c>
      <c r="E932" s="4" t="s">
        <v>58</v>
      </c>
      <c r="F932" s="5">
        <f>VLOOKUP(D:D,[1]单价不变总价增加!$E$3:$P$410,5,0)</f>
        <v>89.01</v>
      </c>
      <c r="G932" s="5" t="str">
        <f>VLOOKUP(D:D,[1]单价不变总价增加!$E$3:$P$410,6,0)</f>
        <v>72.17</v>
      </c>
      <c r="H932" s="9">
        <v>30000</v>
      </c>
      <c r="I932" s="7">
        <f t="shared" si="34"/>
        <v>37000.1385617292</v>
      </c>
      <c r="J932" s="5">
        <f t="shared" si="35"/>
        <v>2670300</v>
      </c>
      <c r="K932" s="5" t="str">
        <f>VLOOKUP(D:D,[1]单价不变总价增加!$E$3:$P$410,12,0)</f>
        <v>未签约</v>
      </c>
    </row>
    <row r="933" ht="14.25" spans="1:11">
      <c r="A933" s="9">
        <v>8</v>
      </c>
      <c r="B933" s="9">
        <v>2</v>
      </c>
      <c r="C933" s="4">
        <v>902</v>
      </c>
      <c r="D933" s="9" t="s">
        <v>1009</v>
      </c>
      <c r="E933" s="4" t="s">
        <v>60</v>
      </c>
      <c r="F933" s="5"/>
      <c r="G933" s="5"/>
      <c r="H933" s="9"/>
      <c r="I933" s="7"/>
      <c r="J933" s="5"/>
      <c r="K933" s="5"/>
    </row>
    <row r="934" ht="14.25" spans="1:11">
      <c r="A934" s="9">
        <v>8</v>
      </c>
      <c r="B934" s="9">
        <v>2</v>
      </c>
      <c r="C934" s="4">
        <v>903</v>
      </c>
      <c r="D934" s="9" t="s">
        <v>1010</v>
      </c>
      <c r="E934" s="4" t="s">
        <v>60</v>
      </c>
      <c r="F934" s="5"/>
      <c r="G934" s="5"/>
      <c r="H934" s="9"/>
      <c r="I934" s="7"/>
      <c r="J934" s="5"/>
      <c r="K934" s="5"/>
    </row>
    <row r="935" ht="14.25" spans="1:11">
      <c r="A935" s="9">
        <v>8</v>
      </c>
      <c r="B935" s="9">
        <v>2</v>
      </c>
      <c r="C935" s="4">
        <v>904</v>
      </c>
      <c r="D935" s="9" t="s">
        <v>1011</v>
      </c>
      <c r="E935" s="4" t="s">
        <v>58</v>
      </c>
      <c r="F935" s="5">
        <f>VLOOKUP(D:D,[1]单价不变总价增加!$E$3:$P$410,5,0)</f>
        <v>89.01</v>
      </c>
      <c r="G935" s="5" t="str">
        <f>VLOOKUP(D:D,[1]单价不变总价增加!$E$3:$P$410,6,0)</f>
        <v>72.17</v>
      </c>
      <c r="H935" s="9">
        <v>30000</v>
      </c>
      <c r="I935" s="7">
        <f t="shared" si="34"/>
        <v>37000.1385617292</v>
      </c>
      <c r="J935" s="5">
        <f t="shared" si="35"/>
        <v>2670300</v>
      </c>
      <c r="K935" s="5" t="str">
        <f>VLOOKUP(D:D,[1]单价不变总价增加!$E$3:$P$410,12,0)</f>
        <v>未签约</v>
      </c>
    </row>
    <row r="936" ht="14.25" spans="1:11">
      <c r="A936" s="9">
        <v>8</v>
      </c>
      <c r="B936" s="9">
        <v>2</v>
      </c>
      <c r="C936" s="4">
        <v>1001</v>
      </c>
      <c r="D936" s="9" t="s">
        <v>1012</v>
      </c>
      <c r="E936" s="4" t="s">
        <v>58</v>
      </c>
      <c r="F936" s="5"/>
      <c r="G936" s="5"/>
      <c r="H936" s="9"/>
      <c r="I936" s="7"/>
      <c r="J936" s="5"/>
      <c r="K936" s="5"/>
    </row>
    <row r="937" ht="14.25" spans="1:11">
      <c r="A937" s="9">
        <v>8</v>
      </c>
      <c r="B937" s="9">
        <v>2</v>
      </c>
      <c r="C937" s="4">
        <v>1002</v>
      </c>
      <c r="D937" s="9" t="s">
        <v>1013</v>
      </c>
      <c r="E937" s="4" t="s">
        <v>60</v>
      </c>
      <c r="F937" s="5"/>
      <c r="G937" s="5"/>
      <c r="H937" s="9"/>
      <c r="I937" s="7"/>
      <c r="J937" s="5"/>
      <c r="K937" s="5"/>
    </row>
    <row r="938" ht="14.25" spans="1:11">
      <c r="A938" s="9">
        <v>8</v>
      </c>
      <c r="B938" s="9">
        <v>2</v>
      </c>
      <c r="C938" s="4">
        <v>1003</v>
      </c>
      <c r="D938" s="9" t="s">
        <v>1014</v>
      </c>
      <c r="E938" s="4" t="s">
        <v>60</v>
      </c>
      <c r="F938" s="5">
        <f>VLOOKUP(D:D,[1]单价不变总价增加!$E$3:$P$410,5,0)</f>
        <v>87.45</v>
      </c>
      <c r="G938" s="5" t="str">
        <f>VLOOKUP(D:D,[1]单价不变总价增加!$E$3:$P$410,6,0)</f>
        <v>70.91</v>
      </c>
      <c r="H938" s="9">
        <v>30000</v>
      </c>
      <c r="I938" s="7">
        <f t="shared" si="34"/>
        <v>36997.6025948385</v>
      </c>
      <c r="J938" s="5">
        <f t="shared" si="35"/>
        <v>2623500</v>
      </c>
      <c r="K938" s="5" t="str">
        <f>VLOOKUP(D:D,[1]单价不变总价增加!$E$3:$P$410,12,0)</f>
        <v>未签约</v>
      </c>
    </row>
    <row r="939" ht="14.25" spans="1:11">
      <c r="A939" s="9">
        <v>8</v>
      </c>
      <c r="B939" s="9">
        <v>2</v>
      </c>
      <c r="C939" s="4">
        <v>1004</v>
      </c>
      <c r="D939" s="9" t="s">
        <v>1015</v>
      </c>
      <c r="E939" s="4" t="s">
        <v>58</v>
      </c>
      <c r="F939" s="5">
        <f>VLOOKUP(D:D,[1]单价不变总价增加!$E$3:$P$410,5,0)</f>
        <v>89.01</v>
      </c>
      <c r="G939" s="5" t="str">
        <f>VLOOKUP(D:D,[1]单价不变总价增加!$E$3:$P$410,6,0)</f>
        <v>72.17</v>
      </c>
      <c r="H939" s="9">
        <v>30000</v>
      </c>
      <c r="I939" s="7">
        <f t="shared" si="34"/>
        <v>37000.1385617292</v>
      </c>
      <c r="J939" s="5">
        <f t="shared" si="35"/>
        <v>2670300</v>
      </c>
      <c r="K939" s="5" t="str">
        <f>VLOOKUP(D:D,[1]单价不变总价增加!$E$3:$P$410,12,0)</f>
        <v>未签约</v>
      </c>
    </row>
    <row r="940" ht="14.25" spans="1:11">
      <c r="A940" s="9">
        <v>8</v>
      </c>
      <c r="B940" s="9">
        <v>2</v>
      </c>
      <c r="C940" s="4">
        <v>1101</v>
      </c>
      <c r="D940" s="9" t="s">
        <v>1016</v>
      </c>
      <c r="E940" s="4" t="s">
        <v>58</v>
      </c>
      <c r="F940" s="5"/>
      <c r="G940" s="5"/>
      <c r="H940" s="9"/>
      <c r="I940" s="7"/>
      <c r="J940" s="5"/>
      <c r="K940" s="5"/>
    </row>
    <row r="941" ht="14.25" spans="1:11">
      <c r="A941" s="9">
        <v>8</v>
      </c>
      <c r="B941" s="9">
        <v>2</v>
      </c>
      <c r="C941" s="4">
        <v>1102</v>
      </c>
      <c r="D941" s="9" t="s">
        <v>1017</v>
      </c>
      <c r="E941" s="4" t="s">
        <v>60</v>
      </c>
      <c r="F941" s="5"/>
      <c r="G941" s="5"/>
      <c r="H941" s="9"/>
      <c r="I941" s="7"/>
      <c r="J941" s="5"/>
      <c r="K941" s="5"/>
    </row>
    <row r="942" ht="14.25" spans="1:11">
      <c r="A942" s="9">
        <v>8</v>
      </c>
      <c r="B942" s="9">
        <v>2</v>
      </c>
      <c r="C942" s="4">
        <v>1103</v>
      </c>
      <c r="D942" s="9" t="s">
        <v>1018</v>
      </c>
      <c r="E942" s="4" t="s">
        <v>60</v>
      </c>
      <c r="F942" s="5"/>
      <c r="G942" s="5"/>
      <c r="H942" s="9"/>
      <c r="I942" s="7"/>
      <c r="J942" s="5"/>
      <c r="K942" s="5"/>
    </row>
    <row r="943" ht="14.25" spans="1:11">
      <c r="A943" s="9">
        <v>8</v>
      </c>
      <c r="B943" s="9">
        <v>2</v>
      </c>
      <c r="C943" s="4">
        <v>1104</v>
      </c>
      <c r="D943" s="9" t="s">
        <v>1019</v>
      </c>
      <c r="E943" s="4" t="s">
        <v>58</v>
      </c>
      <c r="F943" s="5">
        <f>VLOOKUP(D:D,[1]单价不变总价增加!$E$3:$P$410,5,0)</f>
        <v>89.01</v>
      </c>
      <c r="G943" s="5" t="str">
        <f>VLOOKUP(D:D,[1]单价不变总价增加!$E$3:$P$410,6,0)</f>
        <v>72.17</v>
      </c>
      <c r="H943" s="9">
        <v>30000</v>
      </c>
      <c r="I943" s="7">
        <f t="shared" si="34"/>
        <v>37000.1385617292</v>
      </c>
      <c r="J943" s="5">
        <f t="shared" si="35"/>
        <v>2670300</v>
      </c>
      <c r="K943" s="5" t="str">
        <f>VLOOKUP(D:D,[1]单价不变总价增加!$E$3:$P$410,12,0)</f>
        <v>未签约</v>
      </c>
    </row>
    <row r="944" ht="14.25" spans="1:11">
      <c r="A944" s="9">
        <v>8</v>
      </c>
      <c r="B944" s="9">
        <v>2</v>
      </c>
      <c r="C944" s="4">
        <v>1201</v>
      </c>
      <c r="D944" s="9" t="s">
        <v>1020</v>
      </c>
      <c r="E944" s="4" t="s">
        <v>58</v>
      </c>
      <c r="F944" s="5">
        <f>VLOOKUP(D:D,[1]单价不变总价增加!$E$3:$P$410,5,0)</f>
        <v>89.01</v>
      </c>
      <c r="G944" s="5" t="str">
        <f>VLOOKUP(D:D,[1]单价不变总价增加!$E$3:$P$410,6,0)</f>
        <v>72.17</v>
      </c>
      <c r="H944" s="9">
        <v>30000</v>
      </c>
      <c r="I944" s="7">
        <f t="shared" si="34"/>
        <v>37000.1385617292</v>
      </c>
      <c r="J944" s="5">
        <f t="shared" si="35"/>
        <v>2670300</v>
      </c>
      <c r="K944" s="5" t="str">
        <f>VLOOKUP(D:D,[1]单价不变总价增加!$E$3:$P$410,12,0)</f>
        <v>未签约</v>
      </c>
    </row>
    <row r="945" ht="14.25" spans="1:11">
      <c r="A945" s="9">
        <v>8</v>
      </c>
      <c r="B945" s="9">
        <v>2</v>
      </c>
      <c r="C945" s="4">
        <v>1202</v>
      </c>
      <c r="D945" s="9" t="s">
        <v>1021</v>
      </c>
      <c r="E945" s="4" t="s">
        <v>60</v>
      </c>
      <c r="F945" s="5">
        <f>VLOOKUP(D:D,[1]单价不变总价增加!$E$3:$P$410,5,0)</f>
        <v>87.45</v>
      </c>
      <c r="G945" s="5" t="str">
        <f>VLOOKUP(D:D,[1]单价不变总价增加!$E$3:$P$410,6,0)</f>
        <v>70.91</v>
      </c>
      <c r="H945" s="9">
        <v>30000</v>
      </c>
      <c r="I945" s="7">
        <f t="shared" si="34"/>
        <v>36997.6025948385</v>
      </c>
      <c r="J945" s="5">
        <f t="shared" si="35"/>
        <v>2623500</v>
      </c>
      <c r="K945" s="5" t="str">
        <f>VLOOKUP(D:D,[1]单价不变总价增加!$E$3:$P$410,12,0)</f>
        <v>未签约</v>
      </c>
    </row>
    <row r="946" ht="14.25" spans="1:11">
      <c r="A946" s="9">
        <v>8</v>
      </c>
      <c r="B946" s="9">
        <v>2</v>
      </c>
      <c r="C946" s="4">
        <v>1203</v>
      </c>
      <c r="D946" s="9" t="s">
        <v>1022</v>
      </c>
      <c r="E946" s="4" t="s">
        <v>60</v>
      </c>
      <c r="F946" s="5">
        <f>VLOOKUP(D:D,[1]单价不变总价增加!$E$3:$P$410,5,0)</f>
        <v>87.45</v>
      </c>
      <c r="G946" s="5" t="str">
        <f>VLOOKUP(D:D,[1]单价不变总价增加!$E$3:$P$410,6,0)</f>
        <v>70.91</v>
      </c>
      <c r="H946" s="9">
        <v>30000</v>
      </c>
      <c r="I946" s="7">
        <f t="shared" si="34"/>
        <v>36997.6025948385</v>
      </c>
      <c r="J946" s="5">
        <f t="shared" si="35"/>
        <v>2623500</v>
      </c>
      <c r="K946" s="5" t="str">
        <f>VLOOKUP(D:D,[1]单价不变总价增加!$E$3:$P$410,12,0)</f>
        <v>未签约</v>
      </c>
    </row>
    <row r="947" ht="14.25" spans="1:11">
      <c r="A947" s="9">
        <v>8</v>
      </c>
      <c r="B947" s="9">
        <v>2</v>
      </c>
      <c r="C947" s="4">
        <v>1204</v>
      </c>
      <c r="D947" s="9" t="s">
        <v>1023</v>
      </c>
      <c r="E947" s="4" t="s">
        <v>58</v>
      </c>
      <c r="F947" s="5">
        <f>VLOOKUP(D:D,[1]单价不变总价增加!$E$3:$P$410,5,0)</f>
        <v>89.01</v>
      </c>
      <c r="G947" s="5" t="str">
        <f>VLOOKUP(D:D,[1]单价不变总价增加!$E$3:$P$410,6,0)</f>
        <v>72.17</v>
      </c>
      <c r="H947" s="9">
        <v>30000</v>
      </c>
      <c r="I947" s="7">
        <f t="shared" si="34"/>
        <v>37000.1385617292</v>
      </c>
      <c r="J947" s="5">
        <f t="shared" si="35"/>
        <v>2670300</v>
      </c>
      <c r="K947" s="5" t="str">
        <f>VLOOKUP(D:D,[1]单价不变总价增加!$E$3:$P$410,12,0)</f>
        <v>未签约</v>
      </c>
    </row>
    <row r="948" ht="14.25" spans="1:11">
      <c r="A948" s="9">
        <v>8</v>
      </c>
      <c r="B948" s="9">
        <v>3</v>
      </c>
      <c r="C948" s="4">
        <v>101</v>
      </c>
      <c r="D948" s="9" t="s">
        <v>1024</v>
      </c>
      <c r="E948" s="4" t="s">
        <v>58</v>
      </c>
      <c r="F948" s="5">
        <f>VLOOKUP(D:D,[1]单价不变总价增加!$E$3:$P$410,5,0)</f>
        <v>89.01</v>
      </c>
      <c r="G948" s="5" t="str">
        <f>VLOOKUP(D:D,[1]单价不变总价增加!$E$3:$P$410,6,0)</f>
        <v>72.17</v>
      </c>
      <c r="H948" s="9">
        <v>30000</v>
      </c>
      <c r="I948" s="7">
        <f t="shared" si="34"/>
        <v>37000.1385617292</v>
      </c>
      <c r="J948" s="5">
        <f t="shared" si="35"/>
        <v>2670300</v>
      </c>
      <c r="K948" s="5" t="str">
        <f>VLOOKUP(D:D,[1]单价不变总价增加!$E$3:$P$410,12,0)</f>
        <v>未签约</v>
      </c>
    </row>
    <row r="949" ht="14.25" spans="1:11">
      <c r="A949" s="9">
        <v>8</v>
      </c>
      <c r="B949" s="9">
        <v>3</v>
      </c>
      <c r="C949" s="4">
        <v>102</v>
      </c>
      <c r="D949" s="9" t="s">
        <v>1025</v>
      </c>
      <c r="E949" s="4" t="s">
        <v>60</v>
      </c>
      <c r="F949" s="5">
        <f>VLOOKUP(D:D,[1]单价不变总价增加!$E$3:$P$410,5,0)</f>
        <v>87.45</v>
      </c>
      <c r="G949" s="5" t="str">
        <f>VLOOKUP(D:D,[1]单价不变总价增加!$E$3:$P$410,6,0)</f>
        <v>70.91</v>
      </c>
      <c r="H949" s="9">
        <v>30000</v>
      </c>
      <c r="I949" s="7">
        <f t="shared" si="34"/>
        <v>36997.6025948385</v>
      </c>
      <c r="J949" s="5">
        <f t="shared" si="35"/>
        <v>2623500</v>
      </c>
      <c r="K949" s="5" t="str">
        <f>VLOOKUP(D:D,[1]单价不变总价增加!$E$3:$P$410,12,0)</f>
        <v>未签约</v>
      </c>
    </row>
    <row r="950" ht="14.25" spans="1:11">
      <c r="A950" s="9">
        <v>8</v>
      </c>
      <c r="B950" s="9">
        <v>3</v>
      </c>
      <c r="C950" s="4">
        <v>103</v>
      </c>
      <c r="D950" s="9" t="s">
        <v>1026</v>
      </c>
      <c r="E950" s="4" t="s">
        <v>60</v>
      </c>
      <c r="F950" s="5">
        <f>VLOOKUP(D:D,[1]单价不变总价增加!$E$3:$P$410,5,0)</f>
        <v>87.45</v>
      </c>
      <c r="G950" s="5" t="str">
        <f>VLOOKUP(D:D,[1]单价不变总价增加!$E$3:$P$410,6,0)</f>
        <v>70.91</v>
      </c>
      <c r="H950" s="9">
        <v>30000</v>
      </c>
      <c r="I950" s="7">
        <f t="shared" si="34"/>
        <v>36997.6025948385</v>
      </c>
      <c r="J950" s="5">
        <f t="shared" si="35"/>
        <v>2623500</v>
      </c>
      <c r="K950" s="5" t="str">
        <f>VLOOKUP(D:D,[1]单价不变总价增加!$E$3:$P$410,12,0)</f>
        <v>未签约</v>
      </c>
    </row>
    <row r="951" ht="14.25" spans="1:11">
      <c r="A951" s="9">
        <v>8</v>
      </c>
      <c r="B951" s="9">
        <v>3</v>
      </c>
      <c r="C951" s="4">
        <v>104</v>
      </c>
      <c r="D951" s="9" t="s">
        <v>1027</v>
      </c>
      <c r="E951" s="4" t="s">
        <v>58</v>
      </c>
      <c r="F951" s="5">
        <f>VLOOKUP(D:D,[1]单价不变总价增加!$E$3:$P$410,5,0)</f>
        <v>89.58</v>
      </c>
      <c r="G951" s="5" t="str">
        <f>VLOOKUP(D:D,[1]单价不变总价增加!$E$3:$P$410,6,0)</f>
        <v>72.63</v>
      </c>
      <c r="H951" s="9">
        <v>30000</v>
      </c>
      <c r="I951" s="7">
        <f t="shared" si="34"/>
        <v>37001.239157373</v>
      </c>
      <c r="J951" s="5">
        <f t="shared" si="35"/>
        <v>2687400</v>
      </c>
      <c r="K951" s="5" t="str">
        <f>VLOOKUP(D:D,[1]单价不变总价增加!$E$3:$P$410,12,0)</f>
        <v>未签约</v>
      </c>
    </row>
    <row r="952" ht="14.25" spans="1:11">
      <c r="A952" s="9">
        <v>8</v>
      </c>
      <c r="B952" s="9">
        <v>3</v>
      </c>
      <c r="C952" s="4">
        <v>201</v>
      </c>
      <c r="D952" s="9" t="s">
        <v>1028</v>
      </c>
      <c r="E952" s="4" t="s">
        <v>58</v>
      </c>
      <c r="F952" s="5">
        <f>VLOOKUP(D:D,[1]单价不变总价增加!$E$3:$P$410,5,0)</f>
        <v>89.01</v>
      </c>
      <c r="G952" s="5" t="str">
        <f>VLOOKUP(D:D,[1]单价不变总价增加!$E$3:$P$410,6,0)</f>
        <v>72.17</v>
      </c>
      <c r="H952" s="9">
        <v>30000</v>
      </c>
      <c r="I952" s="7">
        <f t="shared" si="34"/>
        <v>37000.1385617292</v>
      </c>
      <c r="J952" s="5">
        <f t="shared" si="35"/>
        <v>2670300</v>
      </c>
      <c r="K952" s="5" t="str">
        <f>VLOOKUP(D:D,[1]单价不变总价增加!$E$3:$P$410,12,0)</f>
        <v>未签约</v>
      </c>
    </row>
    <row r="953" ht="14.25" spans="1:11">
      <c r="A953" s="9">
        <v>8</v>
      </c>
      <c r="B953" s="9">
        <v>3</v>
      </c>
      <c r="C953" s="4">
        <v>202</v>
      </c>
      <c r="D953" s="9" t="s">
        <v>1029</v>
      </c>
      <c r="E953" s="4" t="s">
        <v>60</v>
      </c>
      <c r="F953" s="5">
        <f>VLOOKUP(D:D,[1]单价不变总价增加!$E$3:$P$410,5,0)</f>
        <v>87.45</v>
      </c>
      <c r="G953" s="5" t="str">
        <f>VLOOKUP(D:D,[1]单价不变总价增加!$E$3:$P$410,6,0)</f>
        <v>70.91</v>
      </c>
      <c r="H953" s="9">
        <v>30000</v>
      </c>
      <c r="I953" s="7">
        <f t="shared" si="34"/>
        <v>36997.6025948385</v>
      </c>
      <c r="J953" s="5">
        <f t="shared" si="35"/>
        <v>2623500</v>
      </c>
      <c r="K953" s="5" t="str">
        <f>VLOOKUP(D:D,[1]单价不变总价增加!$E$3:$P$410,12,0)</f>
        <v>未签约</v>
      </c>
    </row>
    <row r="954" ht="14.25" spans="1:11">
      <c r="A954" s="9">
        <v>8</v>
      </c>
      <c r="B954" s="9">
        <v>3</v>
      </c>
      <c r="C954" s="4">
        <v>203</v>
      </c>
      <c r="D954" s="9" t="s">
        <v>1030</v>
      </c>
      <c r="E954" s="4" t="s">
        <v>60</v>
      </c>
      <c r="F954" s="5">
        <f>VLOOKUP(D:D,[1]单价不变总价增加!$E$3:$P$410,5,0)</f>
        <v>87.45</v>
      </c>
      <c r="G954" s="5" t="str">
        <f>VLOOKUP(D:D,[1]单价不变总价增加!$E$3:$P$410,6,0)</f>
        <v>70.91</v>
      </c>
      <c r="H954" s="9">
        <v>30000</v>
      </c>
      <c r="I954" s="7">
        <f t="shared" si="34"/>
        <v>36997.6025948385</v>
      </c>
      <c r="J954" s="5">
        <f t="shared" si="35"/>
        <v>2623500</v>
      </c>
      <c r="K954" s="5" t="str">
        <f>VLOOKUP(D:D,[1]单价不变总价增加!$E$3:$P$410,12,0)</f>
        <v>未签约</v>
      </c>
    </row>
    <row r="955" ht="14.25" spans="1:11">
      <c r="A955" s="9">
        <v>8</v>
      </c>
      <c r="B955" s="9">
        <v>3</v>
      </c>
      <c r="C955" s="4">
        <v>204</v>
      </c>
      <c r="D955" s="9" t="s">
        <v>1031</v>
      </c>
      <c r="E955" s="4" t="s">
        <v>58</v>
      </c>
      <c r="F955" s="5">
        <f>VLOOKUP(D:D,[1]单价不变总价增加!$E$3:$P$410,5,0)</f>
        <v>89.58</v>
      </c>
      <c r="G955" s="5" t="str">
        <f>VLOOKUP(D:D,[1]单价不变总价增加!$E$3:$P$410,6,0)</f>
        <v>72.63</v>
      </c>
      <c r="H955" s="9">
        <v>30000</v>
      </c>
      <c r="I955" s="7">
        <f t="shared" si="34"/>
        <v>37001.239157373</v>
      </c>
      <c r="J955" s="5">
        <f t="shared" si="35"/>
        <v>2687400</v>
      </c>
      <c r="K955" s="5" t="str">
        <f>VLOOKUP(D:D,[1]单价不变总价增加!$E$3:$P$410,12,0)</f>
        <v>未签约</v>
      </c>
    </row>
    <row r="956" ht="14.25" spans="1:11">
      <c r="A956" s="9">
        <v>8</v>
      </c>
      <c r="B956" s="9">
        <v>3</v>
      </c>
      <c r="C956" s="4">
        <v>301</v>
      </c>
      <c r="D956" s="9" t="s">
        <v>1032</v>
      </c>
      <c r="E956" s="4" t="s">
        <v>58</v>
      </c>
      <c r="F956" s="5">
        <f>VLOOKUP(D:D,[1]单价不变总价增加!$E$3:$P$410,5,0)</f>
        <v>89.01</v>
      </c>
      <c r="G956" s="5" t="str">
        <f>VLOOKUP(D:D,[1]单价不变总价增加!$E$3:$P$410,6,0)</f>
        <v>72.17</v>
      </c>
      <c r="H956" s="9">
        <v>30000</v>
      </c>
      <c r="I956" s="7">
        <f t="shared" si="34"/>
        <v>37000.1385617292</v>
      </c>
      <c r="J956" s="5">
        <f t="shared" si="35"/>
        <v>2670300</v>
      </c>
      <c r="K956" s="5" t="str">
        <f>VLOOKUP(D:D,[1]单价不变总价增加!$E$3:$P$410,12,0)</f>
        <v>未签约</v>
      </c>
    </row>
    <row r="957" ht="14.25" spans="1:11">
      <c r="A957" s="9">
        <v>8</v>
      </c>
      <c r="B957" s="9">
        <v>3</v>
      </c>
      <c r="C957" s="4">
        <v>302</v>
      </c>
      <c r="D957" s="9" t="s">
        <v>1033</v>
      </c>
      <c r="E957" s="4" t="s">
        <v>60</v>
      </c>
      <c r="F957" s="5"/>
      <c r="G957" s="5"/>
      <c r="H957" s="9"/>
      <c r="I957" s="7"/>
      <c r="J957" s="5"/>
      <c r="K957" s="5"/>
    </row>
    <row r="958" ht="14.25" spans="1:11">
      <c r="A958" s="9">
        <v>8</v>
      </c>
      <c r="B958" s="9">
        <v>3</v>
      </c>
      <c r="C958" s="4">
        <v>303</v>
      </c>
      <c r="D958" s="9" t="s">
        <v>1034</v>
      </c>
      <c r="E958" s="4" t="s">
        <v>60</v>
      </c>
      <c r="F958" s="5"/>
      <c r="G958" s="5"/>
      <c r="H958" s="9"/>
      <c r="I958" s="7"/>
      <c r="J958" s="5"/>
      <c r="K958" s="5"/>
    </row>
    <row r="959" ht="14.25" spans="1:11">
      <c r="A959" s="9">
        <v>8</v>
      </c>
      <c r="B959" s="9">
        <v>3</v>
      </c>
      <c r="C959" s="4">
        <v>304</v>
      </c>
      <c r="D959" s="9" t="s">
        <v>1035</v>
      </c>
      <c r="E959" s="4" t="s">
        <v>58</v>
      </c>
      <c r="F959" s="5">
        <f>VLOOKUP(D:D,[1]单价不变总价增加!$E$3:$P$410,5,0)</f>
        <v>89.58</v>
      </c>
      <c r="G959" s="5" t="str">
        <f>VLOOKUP(D:D,[1]单价不变总价增加!$E$3:$P$410,6,0)</f>
        <v>72.63</v>
      </c>
      <c r="H959" s="9">
        <v>30000</v>
      </c>
      <c r="I959" s="7">
        <f t="shared" si="34"/>
        <v>37001.239157373</v>
      </c>
      <c r="J959" s="5">
        <f t="shared" si="35"/>
        <v>2687400</v>
      </c>
      <c r="K959" s="5" t="str">
        <f>VLOOKUP(D:D,[1]单价不变总价增加!$E$3:$P$410,12,0)</f>
        <v>未签约</v>
      </c>
    </row>
    <row r="960" ht="14.25" spans="1:11">
      <c r="A960" s="9">
        <v>8</v>
      </c>
      <c r="B960" s="9">
        <v>3</v>
      </c>
      <c r="C960" s="4">
        <v>401</v>
      </c>
      <c r="D960" s="9" t="s">
        <v>1036</v>
      </c>
      <c r="E960" s="4" t="s">
        <v>58</v>
      </c>
      <c r="F960" s="5">
        <f>VLOOKUP(D:D,[1]单价不变总价增加!$E$3:$P$410,5,0)</f>
        <v>89.01</v>
      </c>
      <c r="G960" s="5" t="str">
        <f>VLOOKUP(D:D,[1]单价不变总价增加!$E$3:$P$410,6,0)</f>
        <v>72.17</v>
      </c>
      <c r="H960" s="9">
        <v>30000</v>
      </c>
      <c r="I960" s="7">
        <f t="shared" si="34"/>
        <v>37000.1385617292</v>
      </c>
      <c r="J960" s="5">
        <f t="shared" si="35"/>
        <v>2670300</v>
      </c>
      <c r="K960" s="5" t="str">
        <f>VLOOKUP(D:D,[1]单价不变总价增加!$E$3:$P$410,12,0)</f>
        <v>未签约</v>
      </c>
    </row>
    <row r="961" ht="14.25" spans="1:11">
      <c r="A961" s="9">
        <v>8</v>
      </c>
      <c r="B961" s="9">
        <v>3</v>
      </c>
      <c r="C961" s="4">
        <v>402</v>
      </c>
      <c r="D961" s="9" t="s">
        <v>1037</v>
      </c>
      <c r="E961" s="4" t="s">
        <v>60</v>
      </c>
      <c r="F961" s="5"/>
      <c r="G961" s="5"/>
      <c r="H961" s="9"/>
      <c r="I961" s="7"/>
      <c r="J961" s="5"/>
      <c r="K961" s="5"/>
    </row>
    <row r="962" ht="14.25" spans="1:11">
      <c r="A962" s="9">
        <v>8</v>
      </c>
      <c r="B962" s="9">
        <v>3</v>
      </c>
      <c r="C962" s="4">
        <v>403</v>
      </c>
      <c r="D962" s="9" t="s">
        <v>1038</v>
      </c>
      <c r="E962" s="4" t="s">
        <v>60</v>
      </c>
      <c r="F962" s="5"/>
      <c r="G962" s="5"/>
      <c r="H962" s="9"/>
      <c r="I962" s="7"/>
      <c r="J962" s="5"/>
      <c r="K962" s="5"/>
    </row>
    <row r="963" ht="14.25" spans="1:11">
      <c r="A963" s="9">
        <v>8</v>
      </c>
      <c r="B963" s="9">
        <v>3</v>
      </c>
      <c r="C963" s="4">
        <v>404</v>
      </c>
      <c r="D963" s="9" t="s">
        <v>1039</v>
      </c>
      <c r="E963" s="4" t="s">
        <v>58</v>
      </c>
      <c r="F963" s="5">
        <f>VLOOKUP(D:D,[1]单价不变总价增加!$E$3:$P$410,5,0)</f>
        <v>89.58</v>
      </c>
      <c r="G963" s="5" t="str">
        <f>VLOOKUP(D:D,[1]单价不变总价增加!$E$3:$P$410,6,0)</f>
        <v>72.63</v>
      </c>
      <c r="H963" s="9">
        <v>30000</v>
      </c>
      <c r="I963" s="7">
        <f>J963/G963</f>
        <v>37001.239157373</v>
      </c>
      <c r="J963" s="5">
        <f>F963*H963</f>
        <v>2687400</v>
      </c>
      <c r="K963" s="5" t="str">
        <f>VLOOKUP(D:D,[1]单价不变总价增加!$E$3:$P$410,12,0)</f>
        <v>未签约</v>
      </c>
    </row>
    <row r="964" ht="14.25" spans="1:11">
      <c r="A964" s="9">
        <v>8</v>
      </c>
      <c r="B964" s="9">
        <v>3</v>
      </c>
      <c r="C964" s="4">
        <v>501</v>
      </c>
      <c r="D964" s="9" t="s">
        <v>1040</v>
      </c>
      <c r="E964" s="4" t="s">
        <v>58</v>
      </c>
      <c r="F964" s="5">
        <f>VLOOKUP(D:D,[1]单价不变总价增加!$E$3:$P$410,5,0)</f>
        <v>89.01</v>
      </c>
      <c r="G964" s="5" t="str">
        <f>VLOOKUP(D:D,[1]单价不变总价增加!$E$3:$P$410,6,0)</f>
        <v>72.17</v>
      </c>
      <c r="H964" s="9">
        <v>30000</v>
      </c>
      <c r="I964" s="7">
        <f>J964/G964</f>
        <v>37000.1385617292</v>
      </c>
      <c r="J964" s="5">
        <f>F964*H964</f>
        <v>2670300</v>
      </c>
      <c r="K964" s="5" t="str">
        <f>VLOOKUP(D:D,[1]单价不变总价增加!$E$3:$P$410,12,0)</f>
        <v>未签约</v>
      </c>
    </row>
    <row r="965" ht="14.25" spans="1:11">
      <c r="A965" s="9">
        <v>8</v>
      </c>
      <c r="B965" s="9">
        <v>3</v>
      </c>
      <c r="C965" s="4">
        <v>502</v>
      </c>
      <c r="D965" s="9" t="s">
        <v>1041</v>
      </c>
      <c r="E965" s="4" t="s">
        <v>60</v>
      </c>
      <c r="F965" s="5"/>
      <c r="G965" s="5"/>
      <c r="H965" s="9"/>
      <c r="I965" s="7"/>
      <c r="J965" s="5"/>
      <c r="K965" s="5"/>
    </row>
    <row r="966" ht="14.25" spans="1:11">
      <c r="A966" s="9">
        <v>8</v>
      </c>
      <c r="B966" s="9">
        <v>3</v>
      </c>
      <c r="C966" s="4">
        <v>503</v>
      </c>
      <c r="D966" s="9" t="s">
        <v>1042</v>
      </c>
      <c r="E966" s="4" t="s">
        <v>60</v>
      </c>
      <c r="F966" s="5"/>
      <c r="G966" s="5"/>
      <c r="H966" s="9"/>
      <c r="I966" s="7"/>
      <c r="J966" s="5"/>
      <c r="K966" s="5"/>
    </row>
    <row r="967" ht="14.25" spans="1:11">
      <c r="A967" s="9">
        <v>8</v>
      </c>
      <c r="B967" s="9">
        <v>3</v>
      </c>
      <c r="C967" s="4">
        <v>504</v>
      </c>
      <c r="D967" s="9" t="s">
        <v>1043</v>
      </c>
      <c r="E967" s="4" t="s">
        <v>58</v>
      </c>
      <c r="F967" s="5"/>
      <c r="G967" s="5"/>
      <c r="H967" s="9"/>
      <c r="I967" s="7"/>
      <c r="J967" s="5"/>
      <c r="K967" s="5"/>
    </row>
    <row r="968" ht="14.25" spans="1:11">
      <c r="A968" s="9">
        <v>8</v>
      </c>
      <c r="B968" s="9">
        <v>3</v>
      </c>
      <c r="C968" s="4">
        <v>601</v>
      </c>
      <c r="D968" s="9" t="s">
        <v>1044</v>
      </c>
      <c r="E968" s="4" t="s">
        <v>58</v>
      </c>
      <c r="F968" s="5">
        <f>VLOOKUP(D:D,[1]单价不变总价增加!$E$3:$P$410,5,0)</f>
        <v>89.01</v>
      </c>
      <c r="G968" s="5" t="str">
        <f>VLOOKUP(D:D,[1]单价不变总价增加!$E$3:$P$410,6,0)</f>
        <v>72.17</v>
      </c>
      <c r="H968" s="9">
        <v>30000</v>
      </c>
      <c r="I968" s="7">
        <f>J968/G968</f>
        <v>37000.1385617292</v>
      </c>
      <c r="J968" s="5">
        <f>F968*H968</f>
        <v>2670300</v>
      </c>
      <c r="K968" s="5" t="str">
        <f>VLOOKUP(D:D,[1]单价不变总价增加!$E$3:$P$410,12,0)</f>
        <v>未签约</v>
      </c>
    </row>
    <row r="969" ht="14.25" spans="1:11">
      <c r="A969" s="9">
        <v>8</v>
      </c>
      <c r="B969" s="9">
        <v>3</v>
      </c>
      <c r="C969" s="4">
        <v>602</v>
      </c>
      <c r="D969" s="9" t="s">
        <v>1045</v>
      </c>
      <c r="E969" s="4" t="s">
        <v>60</v>
      </c>
      <c r="F969" s="5"/>
      <c r="G969" s="5"/>
      <c r="H969" s="9"/>
      <c r="I969" s="7"/>
      <c r="J969" s="5"/>
      <c r="K969" s="5"/>
    </row>
    <row r="970" ht="14.25" spans="1:11">
      <c r="A970" s="9">
        <v>8</v>
      </c>
      <c r="B970" s="9">
        <v>3</v>
      </c>
      <c r="C970" s="4">
        <v>603</v>
      </c>
      <c r="D970" s="9" t="s">
        <v>1046</v>
      </c>
      <c r="E970" s="4" t="s">
        <v>60</v>
      </c>
      <c r="F970" s="5"/>
      <c r="G970" s="5"/>
      <c r="H970" s="9"/>
      <c r="I970" s="7"/>
      <c r="J970" s="5"/>
      <c r="K970" s="5"/>
    </row>
    <row r="971" ht="14.25" spans="1:11">
      <c r="A971" s="9">
        <v>8</v>
      </c>
      <c r="B971" s="9">
        <v>3</v>
      </c>
      <c r="C971" s="4">
        <v>604</v>
      </c>
      <c r="D971" s="9" t="s">
        <v>1047</v>
      </c>
      <c r="E971" s="4" t="s">
        <v>58</v>
      </c>
      <c r="F971" s="5">
        <f>VLOOKUP(D:D,[1]单价不变总价增加!$E$3:$P$410,5,0)</f>
        <v>89.58</v>
      </c>
      <c r="G971" s="5" t="str">
        <f>VLOOKUP(D:D,[1]单价不变总价增加!$E$3:$P$410,6,0)</f>
        <v>72.63</v>
      </c>
      <c r="H971" s="9">
        <v>30000</v>
      </c>
      <c r="I971" s="7">
        <f>J971/G971</f>
        <v>37001.239157373</v>
      </c>
      <c r="J971" s="5">
        <f>F971*H971</f>
        <v>2687400</v>
      </c>
      <c r="K971" s="5" t="str">
        <f>VLOOKUP(D:D,[1]单价不变总价增加!$E$3:$P$410,12,0)</f>
        <v>未签约</v>
      </c>
    </row>
    <row r="972" ht="14.25" spans="1:11">
      <c r="A972" s="9">
        <v>8</v>
      </c>
      <c r="B972" s="9">
        <v>3</v>
      </c>
      <c r="C972" s="4">
        <v>701</v>
      </c>
      <c r="D972" s="9" t="s">
        <v>1048</v>
      </c>
      <c r="E972" s="4" t="s">
        <v>58</v>
      </c>
      <c r="F972" s="5">
        <f>VLOOKUP(D:D,[1]单价不变总价增加!$E$3:$P$410,5,0)</f>
        <v>89.01</v>
      </c>
      <c r="G972" s="5" t="str">
        <f>VLOOKUP(D:D,[1]单价不变总价增加!$E$3:$P$410,6,0)</f>
        <v>72.17</v>
      </c>
      <c r="H972" s="9">
        <v>30000</v>
      </c>
      <c r="I972" s="7">
        <f>J972/G972</f>
        <v>37000.1385617292</v>
      </c>
      <c r="J972" s="5">
        <f>F972*H972</f>
        <v>2670300</v>
      </c>
      <c r="K972" s="5" t="str">
        <f>VLOOKUP(D:D,[1]单价不变总价增加!$E$3:$P$410,12,0)</f>
        <v>未签约</v>
      </c>
    </row>
    <row r="973" ht="14.25" spans="1:11">
      <c r="A973" s="9">
        <v>8</v>
      </c>
      <c r="B973" s="9">
        <v>3</v>
      </c>
      <c r="C973" s="4">
        <v>702</v>
      </c>
      <c r="D973" s="9" t="s">
        <v>1049</v>
      </c>
      <c r="E973" s="4" t="s">
        <v>60</v>
      </c>
      <c r="F973" s="5"/>
      <c r="G973" s="5"/>
      <c r="H973" s="9"/>
      <c r="I973" s="7"/>
      <c r="J973" s="5"/>
      <c r="K973" s="5"/>
    </row>
    <row r="974" ht="14.25" spans="1:11">
      <c r="A974" s="9">
        <v>8</v>
      </c>
      <c r="B974" s="9">
        <v>3</v>
      </c>
      <c r="C974" s="4">
        <v>703</v>
      </c>
      <c r="D974" s="9" t="s">
        <v>1050</v>
      </c>
      <c r="E974" s="4" t="s">
        <v>60</v>
      </c>
      <c r="F974" s="5"/>
      <c r="G974" s="5"/>
      <c r="H974" s="9"/>
      <c r="I974" s="7"/>
      <c r="J974" s="5"/>
      <c r="K974" s="5"/>
    </row>
    <row r="975" ht="14.25" spans="1:11">
      <c r="A975" s="9">
        <v>8</v>
      </c>
      <c r="B975" s="9">
        <v>3</v>
      </c>
      <c r="C975" s="4">
        <v>704</v>
      </c>
      <c r="D975" s="9" t="s">
        <v>1051</v>
      </c>
      <c r="E975" s="4" t="s">
        <v>58</v>
      </c>
      <c r="F975" s="5"/>
      <c r="G975" s="5"/>
      <c r="H975" s="9"/>
      <c r="I975" s="7"/>
      <c r="J975" s="5"/>
      <c r="K975" s="5"/>
    </row>
    <row r="976" ht="14.25" spans="1:11">
      <c r="A976" s="9">
        <v>8</v>
      </c>
      <c r="B976" s="9">
        <v>3</v>
      </c>
      <c r="C976" s="4">
        <v>801</v>
      </c>
      <c r="D976" s="9" t="s">
        <v>1052</v>
      </c>
      <c r="E976" s="4" t="s">
        <v>58</v>
      </c>
      <c r="F976" s="5">
        <f>VLOOKUP(D:D,[1]单价不变总价增加!$E$3:$P$410,5,0)</f>
        <v>89.01</v>
      </c>
      <c r="G976" s="5" t="str">
        <f>VLOOKUP(D:D,[1]单价不变总价增加!$E$3:$P$410,6,0)</f>
        <v>72.17</v>
      </c>
      <c r="H976" s="9">
        <v>30000</v>
      </c>
      <c r="I976" s="7">
        <f>J976/G976</f>
        <v>37000.1385617292</v>
      </c>
      <c r="J976" s="5">
        <f>F976*H976</f>
        <v>2670300</v>
      </c>
      <c r="K976" s="5" t="str">
        <f>VLOOKUP(D:D,[1]单价不变总价增加!$E$3:$P$410,12,0)</f>
        <v>未签约</v>
      </c>
    </row>
    <row r="977" ht="14.25" spans="1:11">
      <c r="A977" s="9">
        <v>8</v>
      </c>
      <c r="B977" s="9">
        <v>3</v>
      </c>
      <c r="C977" s="4">
        <v>802</v>
      </c>
      <c r="D977" s="9" t="s">
        <v>1053</v>
      </c>
      <c r="E977" s="4" t="s">
        <v>60</v>
      </c>
      <c r="F977" s="5"/>
      <c r="G977" s="5"/>
      <c r="H977" s="9"/>
      <c r="I977" s="7"/>
      <c r="J977" s="5"/>
      <c r="K977" s="5"/>
    </row>
    <row r="978" ht="14.25" spans="1:11">
      <c r="A978" s="9">
        <v>8</v>
      </c>
      <c r="B978" s="9">
        <v>3</v>
      </c>
      <c r="C978" s="4">
        <v>803</v>
      </c>
      <c r="D978" s="9" t="s">
        <v>1054</v>
      </c>
      <c r="E978" s="4" t="s">
        <v>60</v>
      </c>
      <c r="F978" s="5"/>
      <c r="G978" s="5"/>
      <c r="H978" s="9"/>
      <c r="I978" s="7"/>
      <c r="J978" s="5"/>
      <c r="K978" s="5"/>
    </row>
    <row r="979" ht="14.25" spans="1:11">
      <c r="A979" s="9">
        <v>8</v>
      </c>
      <c r="B979" s="9">
        <v>3</v>
      </c>
      <c r="C979" s="4">
        <v>804</v>
      </c>
      <c r="D979" s="9" t="s">
        <v>1055</v>
      </c>
      <c r="E979" s="4" t="s">
        <v>58</v>
      </c>
      <c r="F979" s="5"/>
      <c r="G979" s="5"/>
      <c r="H979" s="9"/>
      <c r="I979" s="7"/>
      <c r="J979" s="5"/>
      <c r="K979" s="5"/>
    </row>
    <row r="980" ht="14.25" spans="1:11">
      <c r="A980" s="9">
        <v>8</v>
      </c>
      <c r="B980" s="9">
        <v>3</v>
      </c>
      <c r="C980" s="4">
        <v>901</v>
      </c>
      <c r="D980" s="9" t="s">
        <v>1056</v>
      </c>
      <c r="E980" s="4" t="s">
        <v>58</v>
      </c>
      <c r="F980" s="5">
        <f>VLOOKUP(D:D,[1]单价不变总价增加!$E$3:$P$410,5,0)</f>
        <v>89.01</v>
      </c>
      <c r="G980" s="5" t="str">
        <f>VLOOKUP(D:D,[1]单价不变总价增加!$E$3:$P$410,6,0)</f>
        <v>72.17</v>
      </c>
      <c r="H980" s="9">
        <v>30000</v>
      </c>
      <c r="I980" s="7">
        <f>J980/G980</f>
        <v>37000.1385617292</v>
      </c>
      <c r="J980" s="5">
        <f>F980*H980</f>
        <v>2670300</v>
      </c>
      <c r="K980" s="5" t="str">
        <f>VLOOKUP(D:D,[1]单价不变总价增加!$E$3:$P$410,12,0)</f>
        <v>未签约</v>
      </c>
    </row>
    <row r="981" ht="14.25" spans="1:11">
      <c r="A981" s="9">
        <v>8</v>
      </c>
      <c r="B981" s="9">
        <v>3</v>
      </c>
      <c r="C981" s="4">
        <v>902</v>
      </c>
      <c r="D981" s="9" t="s">
        <v>1057</v>
      </c>
      <c r="E981" s="4" t="s">
        <v>60</v>
      </c>
      <c r="F981" s="5"/>
      <c r="G981" s="5"/>
      <c r="H981" s="9"/>
      <c r="I981" s="7"/>
      <c r="J981" s="5"/>
      <c r="K981" s="5"/>
    </row>
    <row r="982" ht="14.25" spans="1:11">
      <c r="A982" s="9">
        <v>8</v>
      </c>
      <c r="B982" s="9">
        <v>3</v>
      </c>
      <c r="C982" s="4">
        <v>903</v>
      </c>
      <c r="D982" s="9" t="s">
        <v>1058</v>
      </c>
      <c r="E982" s="4" t="s">
        <v>60</v>
      </c>
      <c r="F982" s="5"/>
      <c r="G982" s="5"/>
      <c r="H982" s="9"/>
      <c r="I982" s="7"/>
      <c r="J982" s="5"/>
      <c r="K982" s="5"/>
    </row>
    <row r="983" ht="14.25" spans="1:11">
      <c r="A983" s="9">
        <v>8</v>
      </c>
      <c r="B983" s="9">
        <v>3</v>
      </c>
      <c r="C983" s="4">
        <v>904</v>
      </c>
      <c r="D983" s="9" t="s">
        <v>1059</v>
      </c>
      <c r="E983" s="4" t="s">
        <v>58</v>
      </c>
      <c r="F983" s="5"/>
      <c r="G983" s="5"/>
      <c r="H983" s="9"/>
      <c r="I983" s="7"/>
      <c r="J983" s="5"/>
      <c r="K983" s="5"/>
    </row>
    <row r="984" ht="14.25" spans="1:11">
      <c r="A984" s="9">
        <v>8</v>
      </c>
      <c r="B984" s="9">
        <v>3</v>
      </c>
      <c r="C984" s="4">
        <v>1001</v>
      </c>
      <c r="D984" s="9" t="s">
        <v>1060</v>
      </c>
      <c r="E984" s="4" t="s">
        <v>58</v>
      </c>
      <c r="F984" s="5">
        <f>VLOOKUP(D:D,[1]单价不变总价增加!$E$3:$P$410,5,0)</f>
        <v>89.01</v>
      </c>
      <c r="G984" s="5" t="str">
        <f>VLOOKUP(D:D,[1]单价不变总价增加!$E$3:$P$410,6,0)</f>
        <v>72.17</v>
      </c>
      <c r="H984" s="9">
        <v>30000</v>
      </c>
      <c r="I984" s="7">
        <f>J984/G984</f>
        <v>37000.1385617292</v>
      </c>
      <c r="J984" s="5">
        <f>F984*H984</f>
        <v>2670300</v>
      </c>
      <c r="K984" s="5" t="str">
        <f>VLOOKUP(D:D,[1]单价不变总价增加!$E$3:$P$410,12,0)</f>
        <v>未签约</v>
      </c>
    </row>
    <row r="985" ht="14.25" spans="1:11">
      <c r="A985" s="9">
        <v>8</v>
      </c>
      <c r="B985" s="9">
        <v>3</v>
      </c>
      <c r="C985" s="4">
        <v>1002</v>
      </c>
      <c r="D985" s="9" t="s">
        <v>1061</v>
      </c>
      <c r="E985" s="4" t="s">
        <v>60</v>
      </c>
      <c r="F985" s="5"/>
      <c r="G985" s="5"/>
      <c r="H985" s="9"/>
      <c r="I985" s="7"/>
      <c r="J985" s="5"/>
      <c r="K985" s="5"/>
    </row>
    <row r="986" ht="14.25" spans="1:11">
      <c r="A986" s="9">
        <v>8</v>
      </c>
      <c r="B986" s="9">
        <v>3</v>
      </c>
      <c r="C986" s="4">
        <v>1003</v>
      </c>
      <c r="D986" s="9" t="s">
        <v>1062</v>
      </c>
      <c r="E986" s="4" t="s">
        <v>60</v>
      </c>
      <c r="F986" s="5"/>
      <c r="G986" s="5"/>
      <c r="H986" s="9"/>
      <c r="I986" s="7"/>
      <c r="J986" s="5"/>
      <c r="K986" s="5"/>
    </row>
    <row r="987" ht="14.25" spans="1:11">
      <c r="A987" s="9">
        <v>8</v>
      </c>
      <c r="B987" s="9">
        <v>3</v>
      </c>
      <c r="C987" s="4">
        <v>1004</v>
      </c>
      <c r="D987" s="9" t="s">
        <v>1063</v>
      </c>
      <c r="E987" s="4" t="s">
        <v>58</v>
      </c>
      <c r="F987" s="5"/>
      <c r="G987" s="5"/>
      <c r="H987" s="9"/>
      <c r="I987" s="7"/>
      <c r="J987" s="5"/>
      <c r="K987" s="5"/>
    </row>
    <row r="988" ht="14.25" spans="1:11">
      <c r="A988" s="9">
        <v>8</v>
      </c>
      <c r="B988" s="9">
        <v>3</v>
      </c>
      <c r="C988" s="4">
        <v>1101</v>
      </c>
      <c r="D988" s="9" t="s">
        <v>1064</v>
      </c>
      <c r="E988" s="4" t="s">
        <v>58</v>
      </c>
      <c r="F988" s="5"/>
      <c r="G988" s="5"/>
      <c r="H988" s="9"/>
      <c r="I988" s="7"/>
      <c r="J988" s="5"/>
      <c r="K988" s="5"/>
    </row>
    <row r="989" ht="14.25" spans="1:11">
      <c r="A989" s="9">
        <v>8</v>
      </c>
      <c r="B989" s="9">
        <v>3</v>
      </c>
      <c r="C989" s="4">
        <v>1102</v>
      </c>
      <c r="D989" s="9" t="s">
        <v>1065</v>
      </c>
      <c r="E989" s="4" t="s">
        <v>60</v>
      </c>
      <c r="F989" s="5"/>
      <c r="G989" s="5"/>
      <c r="H989" s="9"/>
      <c r="I989" s="7"/>
      <c r="J989" s="5"/>
      <c r="K989" s="5"/>
    </row>
    <row r="990" ht="14.25" spans="1:11">
      <c r="A990" s="9">
        <v>8</v>
      </c>
      <c r="B990" s="9">
        <v>3</v>
      </c>
      <c r="C990" s="4">
        <v>1103</v>
      </c>
      <c r="D990" s="9" t="s">
        <v>1066</v>
      </c>
      <c r="E990" s="4" t="s">
        <v>60</v>
      </c>
      <c r="F990" s="5"/>
      <c r="G990" s="5"/>
      <c r="H990" s="9"/>
      <c r="I990" s="7"/>
      <c r="J990" s="5"/>
      <c r="K990" s="5"/>
    </row>
    <row r="991" ht="14.25" spans="1:11">
      <c r="A991" s="9">
        <v>8</v>
      </c>
      <c r="B991" s="9">
        <v>3</v>
      </c>
      <c r="C991" s="4">
        <v>1104</v>
      </c>
      <c r="D991" s="9" t="s">
        <v>1067</v>
      </c>
      <c r="E991" s="4" t="s">
        <v>58</v>
      </c>
      <c r="F991" s="5"/>
      <c r="G991" s="5"/>
      <c r="H991" s="9"/>
      <c r="I991" s="7"/>
      <c r="J991" s="5"/>
      <c r="K991" s="5"/>
    </row>
    <row r="992" ht="14.25" spans="1:11">
      <c r="A992" s="9">
        <v>8</v>
      </c>
      <c r="B992" s="9">
        <v>3</v>
      </c>
      <c r="C992" s="4">
        <v>1201</v>
      </c>
      <c r="D992" s="9" t="s">
        <v>1068</v>
      </c>
      <c r="E992" s="4" t="s">
        <v>58</v>
      </c>
      <c r="F992" s="5">
        <f>VLOOKUP(D:D,[1]单价不变总价增加!$E$3:$P$410,5,0)</f>
        <v>89.01</v>
      </c>
      <c r="G992" s="5" t="str">
        <f>VLOOKUP(D:D,[1]单价不变总价增加!$E$3:$P$410,6,0)</f>
        <v>72.17</v>
      </c>
      <c r="H992" s="9">
        <v>30000</v>
      </c>
      <c r="I992" s="7">
        <f>J992/G992</f>
        <v>37000.1385617292</v>
      </c>
      <c r="J992" s="5">
        <f>F992*H992</f>
        <v>2670300</v>
      </c>
      <c r="K992" s="5" t="str">
        <f>VLOOKUP(D:D,[1]单价不变总价增加!$E$3:$P$410,12,0)</f>
        <v>未签约</v>
      </c>
    </row>
    <row r="993" ht="14.25" spans="1:11">
      <c r="A993" s="9">
        <v>8</v>
      </c>
      <c r="B993" s="9">
        <v>3</v>
      </c>
      <c r="C993" s="4">
        <v>1202</v>
      </c>
      <c r="D993" s="9" t="s">
        <v>1069</v>
      </c>
      <c r="E993" s="4" t="s">
        <v>60</v>
      </c>
      <c r="F993" s="5">
        <f>VLOOKUP(D:D,[1]单价不变总价增加!$E$3:$P$410,5,0)</f>
        <v>87.45</v>
      </c>
      <c r="G993" s="5" t="str">
        <f>VLOOKUP(D:D,[1]单价不变总价增加!$E$3:$P$410,6,0)</f>
        <v>70.91</v>
      </c>
      <c r="H993" s="9">
        <v>30000</v>
      </c>
      <c r="I993" s="7">
        <f>J993/G993</f>
        <v>36997.6025948385</v>
      </c>
      <c r="J993" s="5">
        <f>F993*H993</f>
        <v>2623500</v>
      </c>
      <c r="K993" s="5" t="str">
        <f>VLOOKUP(D:D,[1]单价不变总价增加!$E$3:$P$410,12,0)</f>
        <v>未签约</v>
      </c>
    </row>
    <row r="994" ht="14.25" spans="1:11">
      <c r="A994" s="9">
        <v>8</v>
      </c>
      <c r="B994" s="9">
        <v>3</v>
      </c>
      <c r="C994" s="4">
        <v>1203</v>
      </c>
      <c r="D994" s="9" t="s">
        <v>1070</v>
      </c>
      <c r="E994" s="4" t="s">
        <v>60</v>
      </c>
      <c r="F994" s="5">
        <f>VLOOKUP(D:D,[1]单价不变总价增加!$E$3:$P$410,5,0)</f>
        <v>87.45</v>
      </c>
      <c r="G994" s="5" t="str">
        <f>VLOOKUP(D:D,[1]单价不变总价增加!$E$3:$P$410,6,0)</f>
        <v>70.91</v>
      </c>
      <c r="H994" s="9">
        <v>30000</v>
      </c>
      <c r="I994" s="7">
        <f>J994/G994</f>
        <v>36997.6025948385</v>
      </c>
      <c r="J994" s="5">
        <f>F994*H994</f>
        <v>2623500</v>
      </c>
      <c r="K994" s="5" t="str">
        <f>VLOOKUP(D:D,[1]单价不变总价增加!$E$3:$P$410,12,0)</f>
        <v>未签约</v>
      </c>
    </row>
    <row r="995" ht="14.25" spans="1:11">
      <c r="A995" s="9">
        <v>8</v>
      </c>
      <c r="B995" s="9">
        <v>3</v>
      </c>
      <c r="C995" s="4">
        <v>1204</v>
      </c>
      <c r="D995" s="9" t="s">
        <v>1071</v>
      </c>
      <c r="E995" s="4" t="s">
        <v>58</v>
      </c>
      <c r="F995" s="5"/>
      <c r="G995" s="5"/>
      <c r="H995" s="9"/>
      <c r="I995" s="7"/>
      <c r="J995" s="5"/>
      <c r="K995" s="5"/>
    </row>
  </sheetData>
  <autoFilter ref="A1:K996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1#</vt:lpstr>
      <vt:lpstr>2#</vt:lpstr>
      <vt:lpstr>3#</vt:lpstr>
      <vt:lpstr>4#</vt:lpstr>
      <vt:lpstr>5#</vt:lpstr>
      <vt:lpstr>6#</vt:lpstr>
      <vt:lpstr>7#</vt:lpstr>
      <vt:lpstr>8#</vt:lpstr>
      <vt:lpstr>亦城亦禧家园一房一价表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№</cp:lastModifiedBy>
  <dcterms:created xsi:type="dcterms:W3CDTF">2020-10-22T03:17:00Z</dcterms:created>
  <dcterms:modified xsi:type="dcterms:W3CDTF">2023-04-30T02:37:59Z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538A85208584439D80BEB691BA4A84DF_13</vt:lpwstr>
  </property>
</Properties>
</file>